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embeddings/oleObject3.bin" ContentType="application/vnd.openxmlformats-officedocument.oleObject"/>
  <Default Extension="emf" ContentType="image/x-emf"/>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xl/embeddings/oleObject2.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05" windowWidth="15120" windowHeight="8010" firstSheet="1" activeTab="1"/>
  </bookViews>
  <sheets>
    <sheet name="CB_DATA_" sheetId="4" state="veryHidden" r:id="rId1"/>
    <sheet name="Info" sheetId="2" r:id="rId2"/>
    <sheet name="Model" sheetId="1" r:id="rId3"/>
  </sheets>
  <definedNames>
    <definedName name="CB_2bba5e70dfd345d9bb9ffc755e588e74" localSheetId="2" hidden="1">Model!$F$22</definedName>
    <definedName name="CB_4142cc8ffdbb4f7ea2c582b7fdc995fe" localSheetId="2" hidden="1">Model!$F$18</definedName>
    <definedName name="CB_4bd0082f7aa2405795fe726c6f845c5a" localSheetId="0" hidden="1">#N/A</definedName>
    <definedName name="CB_8af4a1afb2da426a80989013fb95d954" localSheetId="2" hidden="1">Model!$F$19</definedName>
    <definedName name="CB_8dad367e657a48c2ad22c58f8e17bcd4" localSheetId="2" hidden="1">Model!$F$14</definedName>
    <definedName name="CB_9ac1901569ec408a990b94528188476b" localSheetId="2" hidden="1">Model!$F$23</definedName>
    <definedName name="CB_Block_00000000000000000000000000000000" localSheetId="0" hidden="1">"'7.0.0.0"</definedName>
    <definedName name="CB_Block_00000000000000000000000000000000" localSheetId="2" hidden="1">"'7.0.0.0"</definedName>
    <definedName name="CB_Block_00000000000000000000000000000001" localSheetId="0" hidden="1">"'633703059877963520"</definedName>
    <definedName name="CB_Block_00000000000000000000000000000001" localSheetId="2" hidden="1">"'633703059878364096"</definedName>
    <definedName name="CB_Block_00000000000000000000000000000003" localSheetId="0" hidden="1">"'7.3.960.0"</definedName>
    <definedName name="CB_Block_00000000000000000000000000000003" localSheetId="2" hidden="1">"'7.3.960.0"</definedName>
    <definedName name="CB_BlockExt_00000000000000000000000000000003" localSheetId="0" hidden="1">"'7.3.1"</definedName>
    <definedName name="CB_BlockExt_00000000000000000000000000000003" localSheetId="2" hidden="1">"'7.3.1"</definedName>
    <definedName name="CB_ebca5add2aa3438f9620a83a5c0946cb" localSheetId="2" hidden="1">Model!$F$20</definedName>
    <definedName name="CB_f8c3bb998e0d4701afdd3042d74e1363" localSheetId="2" hidden="1">Model!$F$17</definedName>
    <definedName name="CB_fbfa369efd97435aa402934962daa2e6" localSheetId="2" hidden="1">Model!$F$6</definedName>
    <definedName name="CB_ffc4b57f4b934d2fb54762cf3530cf2d" localSheetId="0" hidden="1">#N/A</definedName>
    <definedName name="CBCR_0a69a7cdc90b41dfa6ac5c48bb3534a2" localSheetId="2" hidden="1">Model!$F$3</definedName>
    <definedName name="CBCR_1bb31d22e9ce4e26a6d5699918c0c940" localSheetId="2" hidden="1">Model!$F$18</definedName>
    <definedName name="CBCR_5972f206731b4bccb219e7def9237b75" localSheetId="2" hidden="1">Model!$E$17</definedName>
    <definedName name="CBCR_6c5e5f5d18ee4f59ab6ea23ca492324b" localSheetId="2" hidden="1">Model!$F$11</definedName>
    <definedName name="CBCR_70fd70801bb14221bc8e28733a539262" localSheetId="2" hidden="1">Model!$E$18</definedName>
    <definedName name="CBCR_8066b158d81a4664b592d9416a9e3e5b" localSheetId="2" hidden="1">Model!$E$19</definedName>
    <definedName name="CBCR_9c4b413469dd4640882216e9cba9d9fc" localSheetId="2" hidden="1">Model!$F$4</definedName>
    <definedName name="CBCR_c95cc7dbea304cee8d50a49565a66d8c" localSheetId="2" hidden="1">Model!$F$15</definedName>
    <definedName name="CBCR_de16f9b600ea4fb0a513716ae8fda7cb" localSheetId="2" hidden="1">Model!$E$22</definedName>
    <definedName name="CBCR_f1c176ce3ae64f888fd03d47e34874fa" localSheetId="2" hidden="1">Model!$E$19</definedName>
    <definedName name="CBCR_f39a39a7c63443fd8e7149bc3b1e24a0" localSheetId="2" hidden="1">Model!$E$22</definedName>
    <definedName name="CBCR_f4efb5b393ba46c48505d65e0b0f3fa8" localSheetId="2" hidden="1">Model!$F$17</definedName>
    <definedName name="CBCR_f77d2f5eec5743ab819c0c58ead7271e" localSheetId="2" hidden="1">Model!$F$8</definedName>
    <definedName name="CBCR_fbe810f3ff5747b98fa0a7073b0a45ef" localSheetId="2" hidden="1">Model!$F$9</definedName>
    <definedName name="CBWorkbookPriority" hidden="1">-1185175772</definedName>
    <definedName name="CBx_627139072c1f4b1c907ea37efa109a37" localSheetId="0" hidden="1">"'CB_DATA_'!$A$1"</definedName>
    <definedName name="CBx_e4fa7574c6904ac387faed794f750bcc" localSheetId="0" hidden="1">"'Model'!$A$1"</definedName>
    <definedName name="CBx_Sheet_Guid" localSheetId="0" hidden="1">"'62713907-2c1f-4b1c-907e-a37efa109a37"</definedName>
    <definedName name="CBx_Sheet_Guid" localSheetId="2" hidden="1">"'e4fa7574-c690-4ac3-87fa-ed794f750bcc"</definedName>
    <definedName name="CBx_SheetRef" localSheetId="0" hidden="1">CB_DATA_!$A$14</definedName>
    <definedName name="CBx_SheetRef" localSheetId="2" hidden="1">CB_DATA_!$B$14</definedName>
    <definedName name="CBx_StorageType" localSheetId="0" hidden="1">2</definedName>
    <definedName name="CBx_StorageType" localSheetId="2" hidden="1">2</definedName>
    <definedName name="data">Model!$C$2:$C$33</definedName>
  </definedNames>
  <calcPr calcId="125725"/>
</workbook>
</file>

<file path=xl/calcChain.xml><?xml version="1.0" encoding="utf-8"?>
<calcChain xmlns="http://schemas.openxmlformats.org/spreadsheetml/2006/main">
  <c r="F20" i="1"/>
  <c r="F4"/>
  <c r="B11" i="4"/>
  <c r="A11"/>
  <c r="F3" i="1"/>
  <c r="F2"/>
  <c r="F8" s="1"/>
  <c r="F15" l="1"/>
  <c r="F11"/>
  <c r="F23" l="1"/>
</calcChain>
</file>

<file path=xl/sharedStrings.xml><?xml version="1.0" encoding="utf-8"?>
<sst xmlns="http://schemas.openxmlformats.org/spreadsheetml/2006/main" count="45" uniqueCount="39">
  <si>
    <t>Počet pozorování</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</si>
  <si>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</si>
  <si>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</si>
  <si>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</si>
  <si>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</si>
  <si>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</si>
  <si>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</si>
  <si>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</si>
  <si>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</si>
  <si>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</si>
  <si>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</si>
  <si>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</si>
  <si>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</si>
  <si>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62713907-2c1f-4b1c-907e-a37efa109a37</t>
  </si>
  <si>
    <t>CB_Block_0</t>
  </si>
  <si>
    <t>㜸〱敤㕣敢㙦ㅣ搷㜵摦ㄹ㜲㤷㍢㑢慥㐴㑢戲ㅣ㈹㡥捤挴戱ㄳ㥢㉡㈳挹㔶ㅣ愵㜵ㄵ㍥㐴㡡㌶㈵搲㕡㑡㑥搳戸摢攱敥ㅤ㜲慣㥤㔹㜶㘶㤶ㄲ㤳戶㜶㤱㤷摢㈶㜱㔳户㐰ㅢ㈰㐱㄰愰㐸㡡ㄶ〱㡡收搱㈶敤㝦㤰〰晤搲㙦昹㤰〲㐵扦昴〱〳晤〳搲摦敦摣㤹摤搹㕤敥㤰㕥㍢㉤㕤㜰散㍤扣㜳敥㘳收摥昳扣攷摣㔱捥挸攵㜲㍦挷挵扦扣㐶㔹㜸戰戲ㅢ㐶捡㥢㤹㙦㌶ㅡ慡ㄶ戹㑤㍦㥣㤹つ〲㝢㜷挵つ愳ㄱ㌴㈸㔴㕤搴㠷昹㙡攸㝥㑡ㄵ慢㍢㉡〸搱㈸㥦换ㄵ㡢㤶㠹㝡づ挲摦㘴㜲㘳戱搷挴㈸挰捤昹戹搵㡤㤷㌰㙡㈵㙡〶敡摣搴㙤摤昷㤹愷㘷㥥㥣戹晣攱昳㌳攷捦㑤捤户ㅡ㔱㉢㔰捦昸慡ㄵ〵㜶攳摣搴㕡㙢愳攱搶㥥㔳扢敢捤㍢捡㝦㐶㙤㥣㝦㜲挳㝥敡㈳ㄷ㥥扡㜴挹戹㝣昹㈳ㄳ㜸㜰㙥㘵㝥㙥㉤㔰㑥昸戶㡣㤸攷敢㍥戵愰㙡㉥攷愵㔴攰晡㥢㌳昳㜳昸㍦昵敥戸㝢㝡愶戲愵㔴挴〷慢㐰昹㌵ㄵ㕡攸㌸敥捤㠶㘱换摢收挲㔹摥㈲愶㔹戳挳㈸敦捤慢㐶挳昲㤲㔱㡢摥㉡搶慤㘱敦㑥㜸ㄵ攵㠷㙥攴敥戸搱㙥挱㕢挷㐰昵戲㜷㉢㔴㌷㙤㝦㔳摤戰㍤㤵昷㤶㕡㙥㝤㔴㕦戹㤱て㈴㐳愴㕦㑣㈶㍦㌳ㅢ㝡昳㕢㜶㈰㙦ㄴ㜲㔹㌲摡㉥〶戵敥戶㡦っㅥ㤷慦㉥㑦攰㤸㡦づ㙥㠷㥡摢㜶搰㙥㌹㍤戸㘵㍣昹敥㌷昸搰攰昶愹㌵敡敥昳昸攰㍥戲㤴摤慤㡤昱㤸户㘵㐵㌱ㄹ慢㐰㌰㐶㔰㈴㈰〱慤ㄲ挱㌸挱〴㠰㌱晡摦㤰㤰㜴㐷㔶㤹㔵摢慣㙥㤸搵㥡㔹慤㥢㔵㘵㔶ㅤ戳扡㘹㔶户捣慡㙢㔶㕦㌲慢㜷搰㈶戹㡡㘳㘳㘶㝣晤攷户扥昰㤹搷扥㝤摦㜳㝦晢慦ㅢ㔷捤戳摦㜹㙣攲ㄸㅡ㍤ㅦ扦搴㐲㘰摦〵慢㜵㜸昸攲っ㈴攲㈰㌲〱㤱㜰㉥㌹㑦㍢ㄷ㉥搴㉦㥤户㥦戴昳㥣㔶〶昱扢ㄸ㘵ㄲ㙤㈷㥣ㄷ㕣扦摥扣㉢戴㝢㜰捥づ㔵㘷攱愶攳扡戹㘶换慦㠷敦摥扢戲ㄲ搹㤱㍡摢㕢搷ㄹ愴慦㕢〵㘲愵㐲㜹摥㐳扤摤㙥摢㡤㤶㥡扤攷敡敡昷昴㔴㝢㙢㐱㜳㘳㜰敤㘲愰㝥慢㕤摢昷㐶戳㔰㘸㍢㌲㜶摦㉣㜵㤵㝥慦愹昹慤㘶愸㝣㜹扤㘹㙦捤慤摤㔱㐱㐵㔱ㅤ慡扡㑣昵㝥㔶挵㔲㍦扤敡㘳愲㤰搶晡晢搲㔸攷敡扤〸挲慣敡㜸摦㙤ㄵ㐴扢敢昶㐶㐳㥤敥㙡愲㥦㠹㡡㌳㕤攸挵㘶慤ㄵ捥㌷晤㈸㘸㌶扡㙢㘶敢㍢㌶㌴㑤晤㝡戳慥㐶㐷㜳愲ㄴ愰㙣㐷㐶っ㈳昷挴㘰㔹㄰㐲愴㐸㑣㐱㝥㔷㌷摢捤摣挴散㌰㡢㠶㈲㑦㥡敦摦㘷㌰扥慦攸㤸っ〹㑣捤㠹戶㠳て晤攰㍥挳戶㈹昷㡢㙤㙣㥡㈷攳搹㕦摤㔱㝥㜴捤昶敢つㄵ㘴㕡㍥㠳㙦㘴ㅤ〷挸扦〱㠵㌰㜰昵㘸收㡣㝢挶㙥晥慥㕢㡦戶ち㕢捡摤摣㡡㠰㠳㜵㉣ㄶ戹戴㝤㤷㜵ㅦ㔰搶〹㠲㤳〰愵㔲慥㜰㡡㡤ち㈵㕣戹㍣戵㔳㠶㉣㜷㈹㜲昶敢㤲攵〹㘷搱㙤㐴㑡㉢攵攳づ㈸愲慤㥡㤰慦㑣ㄶつ散㥡㌶ㄸ愷㥣㜹㜰愹敤晡搱㙥㐷㙥晢愴㐴㌳搱㤱㉥㌸㜴扡㠰慡愰㕢ㅦ㘴挸ㅡ㤸愶㐷ㅢ㘴㌷㑥㌱ㄱ挵㈰挳戲㘳攴㙥㈶㘳晢っㅤ㠱昶㘹㈶㘴敢昳㠳㜵〴㤹扤㥦㐹搹㘹愰㍣ㅥ㘹戳扤晣㜸慤捤敥挷挲㔹愷〹ㅥ㈰㜸ㄷ挱ㄹ〰攳摦愰攱愸攵㔰敥扥慣㜷攳摥㝡㤰攰㍤〰搰㑦ㄶ㜵㑥慣慡攸㐳ㅤ挴㡦㘴扢㌲晣㘴㜱㡡戵㉡愲㘷摣昶㌳换㥥㄰㍡昶㍡て㠷慤ㅤㄵㅢ晢搸㘰摥㑣㑦㠷ㅣ㤹搱㌴㍤搷㝤㥡愶ㄷ㠲㑤㠷戴㕢て愳慢㌵㐵昰㕥㠰㤲昵㍥㐲ㄸㄷ㍡扣〷昳攸改㔲扥㈳摣㈲敤っつ㘹攰㘳㐶收ㄶ㈰㐳挹昵㙤㕦㡥㝣㘸扡㠳搳捥㍢摥㠷㍥㌷㔸扥㘳愲昷搸捤㈳扢挳㔸搱㥢昴愲ㅦ㠱㜸ㄹ㍦ㅤ㘸㘳ㅥ㐵戵昵ㄸ挱〷〰㝡㙣っ㜷摦㙦㌶㔲㈰㙥戱㤷愲摣〹㐶㕤挴换㕤摦摤㔶㘲㠱㈶㥣㜵㍢搸㔴ㄱ㈲ㄸ换ぢ昰㠵㥢㐱愰ㅡ搸搴搶〵挱晤换〳摤挸㜰㌱㘸㝡挴ㅦ昹挸攱㍢挲㌰㡣㡥㥡㈳戹ㅥㅦ㌹挳搷㑣挵㥣㔲㥣㐳ㅢ晣攴㘰㈵㤱敡搴捤㕥散㤷扤扦㍣搲㈴㐳㘸㤲挷戱慣搶ㄳ〰搰ㄲ挶㍦て搴㈸攷搸散㤷愴㔹户挷捡〸㕦挶敥愴㈷㠶搸愷㐷挶㜵挰㜶づ昱㠳戰散㔵㕣慦慤㉣挶扤㌵ㄵ搴㄰㕢㜰ㅢ慡愴挳戲㔴㌵㐷扡攲ㅤ愲㉢㐶㐶晡昶搳ㄹ昱㌵攱㤳ㅥ㉤㤱㈹敤㤹㤵ㄹ㝢昱づ㔳㌱っ㐹愵㤲ㄱㅡ㙡㙢㈰㜲ㅥ摢ㅥ愹㤸㈱㔴捣㠷戰㜰搶㜹㠲ぢ〴ㄷ〱昲㍦㠱愶㌹攸挲㌳ㄵ㌶戶挳㤰㜶戵㥡㉢㤲っㄲ㈲晣昱㐰㘵㜵㠹㡦昹㌰挱搳〰㍤敥て〳㤰ㄹ㡣㈸㈴㑦㌱愲愴㌱㥣摢慥扡㑢ㅥ㌸收㈰戱㌴摦ち愳愶挷捣㔲搹㔹㘸摥㘸㐶ぢ㙥戸㡤㑣搴㐹㈷㉥扣戰愵㝣㜰㔷〰摦愷〷搷摣摥㔶㜵换愹㌴㕢㔰㙤换ぢ㠷㘱㘳㡥攵㠰㉦㈹㝢㜳搳挰㌵摣晥ㄸ㐳ㄸ㔸㘹㠹户㌲ㅡ㝢愰攸㌷㌷㝤挷㍢㉢扡敥㐶つ㌵敥㘸愱㘳戹攸㘰ㄵ㤱㌹愸㡦㌹敢㕢㠱㔲ぢ㘵㘷㈹㜰敢つ搷㔷㈴〶㝣㑣㈶敢㔶搴㈶戲〴㙢㑤收〰㥢㝥搹㔹て㙣㍦摣戶㤹㔰摣㍤搱㜵㈷㘹㤱扣㌳攷晡㈱ㅥ㈳㔴㘴昹戸㔳搹㙡摥㐵戶戶攵昹㑢昶㜶㜸㈸愸㐲愶搷㤷㤰挶㌰つ搳㌴㡡㘶㜱㔸晡㜰㐳㥥换㔱昶㐶〹㠴㔶戹㍣㘳收ㄹ搶㥢㝥㝤㥣愳愱㥦捥㜷㥡㐰昶愸㡤ㅣ挹搴挲㤴㔴敢㌲晢㝣ㄴ攰摡搲慤攵㑥㘶敥㉤攴慢昳㡣昱㘷㘸㜸㘱㡡㜶ㅡ㠴ㄱ扡㘳㥡㔱㠸㈳摦㐰晥㐰㙦摥昵㌲㕦挹㤱㌶攴扤㘳㥤攲㈲昲㐸ㄳ捥㡡扤愱ㅡ挸㐶㝢㜶㜴㑣摦搰㠹昵散㐶ㄸ搷捤㌷㍤捦㈶㘳㤱㈹㉢㌵㥢晣㍢摢㡡㥡搷㕤摦㜲〰㠴晢㘲㤴㝤て㈸晢㥥愰㈶㥣㥢㑣っ㑡㤹㘳㌵㌷敤挰㡤戶㍣户㔶攴つ㤳㜷㠷㠲㈳㈱攲搴扢挹㤵㘸㡣愹ㅥ㕦晥ㄶㅣ戶㜰〶挴㥥㠱ㄶ攵搲㤱昸攰㕢搳㈸攰㍦㘳挸戰ㄲ搴㡢挴㐹慤㕦挱㘸㜹㌹ㄷ〱㠵㈳搷ㅢ挹改㡢㌷㕥〶㐶慢㈰㔲㍤㠳㐵㄰ㄳ㑣愹㜸〶戸ぢ捥㉤摦㡤㐰㍤㔲㙣搱㡤ㄶ㐲㤰ㅣ〰㐵搹摣㥥ㄵ慡愶㍡㑤户㙤挲挳晤㔵㕤㐶攲愱晥晡戴搵㜸晦ㅥ搵摡㥥愴捣挸㝥㡤挴慥散昱㡥㠷挹搰ㄸ㘲戶ㄳ㕢㘳㘴〵㑤㍢敢㑥ㅤ昲ㄶ捣㤲昰㑣捥晡㔵㘱ㄴ㍣扡㔴戲慥愰捣挰㉤愳昶搹㉣㤲捡搹搰ぢ㈸搱㔲㘹㕣㌹㑥ち㉥攳攰㐹㕤㤵攲㍢挸昸戱戸戸摡㡡扡㙡散㝢㈷攳㥡搹㐶㘳搵㠷㥦㔰戳㠳晡㈱ㄱ㙢捣㑤摢ㄸ㤱搰㘱敤㍦㐶挱㤵ㄲ挶㔸ㄴ㤹ㄸ挹㠸〴㐳ㄴ㈱㘰愹㥣㉡晤戳㌲㤷扡㡤㉥昲敥扡戲㝤愱㐰㈵慡㉦愸ㅤ㜱挴㍡扥晣㐹改搰摥㉦㡡㉥戵㥣搹㡤㄰㐶㍤愲㉥㡦㑢㈲攴㤶㜳㤳㠱㈹ㅣ㘳㠰敡㡤㑢㙢戵〸挹摤昶〰摣ㅢㅣㅥ敡㘰㐵㜴昲㠴晥ㄹ戵㘸㈱㠳㜱扢㈷㐱昹ㄹ㤲愲㔰愶㡥㕣晦㜵挵昸敡㥦昳晡换㉢戹愴㄰扢㝡㑣㜸㘵昸て㈰㙥㍡㌷㐹㈹㍡㤹愴捣戵㜶ㄳ挵㌵㤱攰攸㘴㤴改昴〵ㄱ捥昱㌰㥢㜵㥣㘲搳挰㈹户挸㠵㐵㙤散ㅥ㜳㤶晤㕡愳㔵㔷㘲㡥ㄳ㝤㉤㔶昹㔰搰㑢づ〰㙡㘹捡㔸㤷㜸㔱㤶戱㤹攲㤴㐹愴攱㍤㙦敢㘳攸㉥㡡づ㘳㘸昳挷ㄴ㘴㐶㘰㑥㔲㘲㝤㈷ㄵ攸㈱㥥攸ㅣ㘱㤰攳㜳㔰㘹㝤㈸敡戲ㄵ㥣挸㙢攷㤱㐵摡㔲捤㔶㥡㉢㑤㝡敤㈹搴㌵㔷愳づ〵㡤㌰㑦慤昰ち〵㌸㈴㐳㑡〷〷㠱戶㤳㍦戹㌷㕥㡥晦挲戸〸〵っ㘶㜹戹て捡㘱㔵㈱㐸㜴戹捤㡥摦㙤㌰晦㑢摦摢㥡〳㌰㤸〸愶㔳㡢㤶摡挹㔹㐰㜹㝦㈷攷㘱戴捡挸㤱愶搳愹捣㔲㥥㐴挸ㅥ㐴㠳㌴㜱㉢扤摥㠴ㄱ㡡㑥挹搱戰攴㜴攲戴㠷㑤㔰㌳㌸摤㠳㕣戳㈳ㅣ㠰昱捦昴愰㘷敢㜵扡扣㠸搰ㅤち慡攲昰㠶㜶㐹㑦昵ㅣ换㤲㌹搱挷㝢愴愷㈲㍥㉥㜸㜱㘱收㥡ㅤ搵戶㉡搱慥㍥扡㌵㉣㑢攴㝦㠴㠸挴㥥㑦愷摦㍣敡昳㈸敡づ搷扥㜴挷㙦摥昵攵扤昲㈱捦晤搱㤳戵挶挶昸㤲愵摣捦昱㥦㕣㘶㉥晦㐳㡣㜸㤰搷收〰㥤㄰〹挷㤱慢㘴㉤攱㉦扤㥤㈹晣捤攰ㄵ昸昰敤戳〳攴㤵㔳㍤扣㈲捡攰㠸㔹晣捤户㡤㔹㡣扦〳㘹挹㌰㈰㜸㜲㑣挴捣ㄹ㍦挰つ㠹づㅡ㠰㜰搶戳㠴㈰摦㝢昱㌷㠳㝣愲搰攳挳ㅥ㍣ㅡ昲晦㠷㔲㠹㔴敦㈹㔶晦ぢ㐲㙤㝣て挴㄰㌲㠱㈶㙤戹㌴扥摢㑤愶敢㥡㑣〶て㠵㠸㉣摦㠸ぢ扣挹㌳㔹晢愶搲攲㥣搷搱㠶昴ㄷ㝥晣昷晦㜰㐳扡〶ち昳ㄲ㝦つ㠹户㐷㔱㙥扢ぢ㘶㥦扢挰㔴扥戸ぢ捦戳て㜳晡摡㕤㠸㘳㈲ㄵ㈰昶㜷ㄷ㤸改换㜰ち㔳㠹搷㔴㤸㠳扢戱搳ㅥ攳㘵搷㜰っ㔷㠵挸敥挳㠰㠵昳㠸㔰㍤搰㡦㕥戳〳摢㍢㈳昸愵㐰挱戰〵敢㌸搷㉤㕤搸攳散㥥㌵搲㘹㡦搸㐵ㄲ㜳㍦㡡慦ㅣ散㌴㍢㈸愵㉦ㅤ捣㌷㡡㐶攱㉤㐴㑥っ敥㈱㜲㥦㍥昵㥤愵㝦昹搴㘷慦昰散㕡捣慢昹㈷㔰ㅥ㈶㠱㑦扦〲㈹摥搴戱㤱晢昹㤹捥㜵㝣慥攴㙥㌷搴㥣ㅤ㠸㐷ㄴ㕡㕥㔲搴㡣㤷㘲㑣捤㝣㠷挱摤挴㈹〸敤㙥捥昴㠴㍦攵㌳㈷〹ㄹ捥愴㕥㕣㘲㝣㐹ㄲ搱ㄸ㘸捣㠶昴㍣昳㝦つ㜳昴㈶㕦愴摢㘳攴づ㤴㤷㘱晣㔵㘲敦㌴㈲㤷扢〴㡢愶户㤵〶て〱㈴㕡ち搹〸㜲㐸㝡㔳挳攳〱愲愵㙥愳㤰㘷搶㉦㈳捦搶㥢昰㘵㙣攰㐸〹愸昶ㄱ挰㈱㍦㘹挱㉡㠲㡡㐹㙣㝥搸摤㉤㐳〱㠹㘹㘲攲㔶㝣㥡ㄷ㔰㤰㡤っㄱㄷㄲ散挷㔱㐸慥㍣㜷戸〷づ㑤昱㈱㘵㑦愷攱戴㘰攷㍤挶摤㑡摥㔵扦㠵㜳㈰戰㌳〵㌱ㄸ晥〹愲戱㌹㤵㡣㥤㙥㕡搲㈸挲攳扡搸敥㌴ㅥ㔷挱㘶昹㘷戰㐳㐵㉡㤰摦つ戱㝥扡㌳昴晤扤㌵戴㜱晥ㄸ㈶挸ㅦ晣慦㠷㌲〴ㅢ㑦愵挴㐰挳ㅥ愸㔵㔱ㅦㄶ晦㌵㜴攱愴㜳㠶搵㈹捡扤挱㡣㜵㈲㔹㈳晤昶㥦戹㙣㤱慣㑦戰㌷㤳摡㕤昶晦㤳㐰散㙢晦㡤换散㡢㥦昵㘲㕣㄰攷㤴昹㤴㝤㔳㌸㕣ㄱ㐴戹㤱捣㤱㑤戲㈵㐵㈶挰㜵愹㠲捦㔸㜵戵㘸㜰挴挰㐶㝢て㑡戴晢搲户ㅤㅦ愸〰㤹㉢捡㝦ㄳ㉡㘸㘰晦㙥扤挵搱㜸ㄵ慡〰愷慥扢戵愰ㄹ㌶㥤㘸慡㠲ㄴ昰ㄴ扦㐴㜳攰昳捣ㅡ摦攸㔵㙡㡦㘰㈵㈶㙣昴㔹㔹㠵挲扥愱愲户㈷㌳挹㍣挳挱昲ㅡ晣㈶㘹㌲㤵㙣愲㙤〸敦㜳㥥㙦搹つ㝣挶扡㡡愸㘷㐴搴愱㌰㜵㍡昶摣㝢㕡㠳ぢ㠷昳㕡捦㈱㌲愴ㅡ㌳㐸㤵挹ㄴ㝥晤㐵慥㙡敦ㅡ㜴户㡤攷ㄶ戲攵㜰搱户㔲晥敢愰攸挱㥥搲捤㌰㝣㈶扦㑥搶㔱扡㉢㈸戱摥慡〱搰挷攱㉦晦㌱㠰㠳〷㙦搹晦㈴昸㍥晥搴㥢㐱戲改〶㐲㙢〷挸㡤搷搱搵㤰〸㈰ち㤶攲㕤昲㕢㐰㠱愲㘹㝣ㄵㄳ愵㐰愰㥣㉢㙣〲っ收昲㍦摢㡢换㡤㈵㡥㠲㥦攵㜲㠴昸㘷㍣㥢㘰㕦㑡㘳戹㡦㤵戶㜷㔲搸㐹㙥㘶愹〱慣〶㐰㜹挴攰收㠵㥣㕥㌲㕥挷ㄳ㐹㠹捥㡡捡〶㠵㙤㝤㠰攴㌲戸㐱㤱搹㝣〵㡤摢戳搹〶㜶昰㙣㕥摢㜳㌶㜴㉤攴つ搳攳㑦㈶愶挹ち㔱㙤㐵〴㉤㠲ㅤ㠰挹挴㐲ㅤ愷搲攵㍣ち㍡㠹昱昷愴㍥慥㝦㡡晦晥散捡㑦㝥捣敢㍦慥ㄸ愲㘶㔱搵㍤ぢ慡㔹㤹挵慢改㔹散〲㍢㜸ㄶ㥦摦㙢ㄶ㤳搴挰戲愲㥦㐶愱㍣㌲㐹昶㘳摣挶晡㙤㠲摦㈱昸㕤㠲㤷〹㕥㈱昸㍤㠰戲㘹搴昱愷㝦晡攴ㅣㄹ敥㌳㙣㌵㌲㐹㑡换㜰㥦㐵挱晡ㅣ挱攷〹扥㐰昰㉡挱敦〳㤴捤㐹ㄲ㕦ㅡ晥〱㤱㝦㐸昰㐵㠲㉦ㄱ㝣㤹攰㌵〰㌴㈴㍦㐸挳㍦㈲昲㉢〴㝦㑣昰㍡挱㥦㄰晣㈹㐰搹捣㤳㐵㝥㜹戰攵愴㘳㥣㝣昴㡢㈴㐸搷搷扤㔷昱戵敥㉥㌳晢㈳昸愷ち昲㘲收㐷捤㡦づ㌷㔶攲㙡搳㑡攷㕦〲つ摥挲㌸㕣敦㑥㙣㤵㈳㥥挵慦㘸攴㈶ㄳㅥ捣㤳敤㌲㍥摢ㄲ㕦㤷㐷㕣戹㠴〵ㅤ㘴㉦㘸て愷攸挵搱昵㐳愱改攳扣挸㐰昳㕣ㄸ昲昴㠶攱㈶㘲㜰敤㕡ㅣ摢捣㤹㜱㉥ㄱ㘲愸㤵㌱挵㤶ぢ㘹㙣㈵㡤晦收晢㥤㤰ㅢ㉡㜰㐱㔶㜵㘳㡡户㌴摥㑣ㅡ㕦挴昷㜶搲〶㈳敢敢㘷㐹㘳慡〱㘹散㈴㡤晦晤攲㤹㜶攳㐴敡昵挸㜹㡡㘴挶扥㐵㜶㜲愹㙦敦ㄹ㈰挹㍢昴㠵挶ㅤ㡤㈶敦挹㤱㠰㠶㜸㐳ㄳ㌸攸ㄳ攰敢昷ㄵ㥣㕡挳昱ㅥ㤸㑣晤㡦㘰㉣攳㌴摢㠲ㅤ搹昸戸㝤〷㠷〸〲㑢敥搸戹攰慣〶㐰㡣㌹换㈱昶挷昵㐳挵㈲㜰敤㐶昵晡敥㤳㙣挹搸〶㜴搶㈳㐹㝥㥡㍣ㅦ㌴㥣㉢㈰〹戳㔱愳㥥㔰㌶昷㑡㠷㘷慣慦㠱㌸㠸慥〱戲㔰搲挹㌵㥥㐱捦ㄹ搴戴㔴㔶㠶㡤㥥搴㄰㘲挳っ敡㕥㐱晦㘶㡣愶㔷㕥㌲愸㡤〵㕤㡤搱愷〵㑤晤㉣攸摦㠸搱㍣散㔰㌲㕥㐹搰㉦挶攸てち㥡㍡㕣㕡㝦㌲㐶㍦㉥㘸㉡㙤㌲㕤攱㉦〰㡥㈷晦摥挹搴㡥〴摡㑣攳ㄳ㘸㉣〱攸㌴捦㕡摦㘲㠷㙦〳㡣㈰昶㙦挴ㅣ摦㍤㐳㉡㝦㜹摣敤昸㜱㝡㠶㥦㑢搰户㘲戴㥥㈱つ㠴戴㕥㡦搱㝡㠶㌴ㄹ㠲慥挴㘸㍤挳㔷ㄳ昴捤ㄸ慤㘷㐸戳㈲慤㥦㡦搱㝡㠶戴㉥㠲㕥㡢搱晡㑤㘸㙦〴扤ㅡ愳昵㥢㝣㌱㐱摦㠸搱晡㑤㘸㤳愴昵昵ㄸ慤摦㠴㔶㑡搰㉢㌱㕡扦〹敤㤶愰㥦㡢搱晡㑤㘸扥〴晤㙣㡣搶㙦㐲㠳㈶攸攵ㄸ慤摦㠴㈶㑥搰㔰㕡挲㈳晡㑤㕥㑦搰㑢㌱㕡扦〹捤愰戴㕥㡣搱晡㑤㘸ㄸ〵㝤㌵㐶换㥢攴挹㥡〷㤶ㄱ㜲昰㤰㍥收㍦愰慢㐱㙥攱〳慤㝦攴㥤愰㜸㤷搸㉦㤴㜳㠶㔴昵㘲挷晦〷〸㜴昴㘵</t>
  </si>
  <si>
    <t>Decisioneering:7.0.0.0</t>
  </si>
  <si>
    <t>e4fa7574-c690-4ac3-87fa-ed794f750bcc</t>
  </si>
  <si>
    <t>CB_Block_7.0.0.0:1</t>
  </si>
  <si>
    <t>㜸〱敤㕣敢㜳㈴搷㔵敦㙥㘹㐶搳㈳㘹㔷搹㕤慦戳㡥㘳㉢㜱ㅣ挷搶愲散慥扤㜱㌶㘰㌶㝡慣戴戲戵㉢㜹㐷扢㠶㄰㌳戴㘶㙥㑢敤㥤敥ㄱ摤㍤摡㔵っ搸㐰ㄲっ〴㐲㌰㔴㐱慡愰㈸ちち㈸ㅥ㔵㔴㐱㜸晦〷㐹ㄵ㕦昸挶㠷㔰㔴攵ぢㄴ戵㔵昹㑥昸晤捥敤㥥改㤹搱戴攴戱〳㌲愵戶攷攸昶戹㡦敥㝢捦昳㥥㜳㝢つ搳㌰㡣敦攱攲㕦㕥愳㉣㍣㕡搹㡢㘲攵捦㉥㌴ㅢつ㔵㡢扤㘶㄰捤捥㠵愱戳户敡㐵昱〸ㅡㄴ慢ㅥ敡愳㐲㌵昲扥愰㑡搵㕤ㄵ㐶㘸㔴㌰㡣㔲挹戶㔰捦㐱昸㥢㑡㙦㙣昶㥡ㄸ〵戸戵㌰扦戶昹ㅡ㐶慤挴捤㔰㥤㥦扥愳晢扥昰晣散戳戳㔷㍥㜵㘱昶挲昹改㠵㔶㈳㙥㠵敡㠵㐰戵攲搰㘹㥣㥦㕥㙦㙤㌶扣摡㑢㙡㙦愳㜹㔷〵㉦愸捤ぢ捦㙥㍡捦㝤晡攲㜳㤷㉦扢㔷慥㝣㝡〲て㌶㔶ㄷ收搷㐳攵㐶敦挹㠸〵扥敥㜳㡢慡收㜱㕥㑡㠵㕥戰㌵扢㌰㡦晦㌳敦㡥扢攷㘷㉢摢㑡挵㝣戰ち㔵㔰㔳㤱㡤㡥攳晥㕣ㄴ戵晣ㅤ㉥㥣敤㉦㘱㥡㌵㈷㡡ぢ晥㠲㙡㌴㙣㍦ㅤ戵攴慦㘱摤ㅡ捥摥㠴㕦㔱㐱攴挵摥慥ㄷ敦ㄵ晤つっ㔴㥦昴㙦㐷敡㤶ㄳ㙣愹㥢㡥慦ち晥㜲换慢㡦敡换ㄸ㜹㉡ㅤ㈲晢㘲㌲昹搹戹挸㕦搸㜶㐲㜹愳㠸换㤲搳㜶㈹慣㜵户㝤㘲昰戸㝣㜵㜹〲挷㝣㜲㜰㍢搴摣㜱挲㜶换㤹挱㉤㤳挹㜷扦挱㈷〷户捦慣㔱㜷㥦愷〷昷㤱愵散㙥㙤㡥㈷扣㉤㉢㡡挹搸㐵㠲㌱㠲ㄲ〱〹㘸㤷〹挶〹㈶〰捣搱敦㐲㐲戲ㅤ㔹㘵㔵ㅤ慢扡㘹㔵㙢㔶戵㙥㔵㤵㔵㜵慤敡㤶㔵摤戶慡㥥㔵㝤捤慡摥㐵㥢昴㉡㡤㡤㔹挹㜵㌶昸昷敦晣挱㔳慦慦晤摣㠳㐷晦晢扢摦〸晦㝣攲〴ㅡ扤㥣扣搴㘲攸摣〳慢㜵㜸昸搲㉣㈴攲㌰㌲〱㤱㜰㉦扢捦扢ㄷ㉦搶㉦㕦㜰㥥㜵ち㥣㔶づ昱扢ㄸ㘵ち㙤㈷摣㔷扣愰摥扣㈷戴㝢㜴摥㠹㔴㘷攱㘶㤲扡昹㘶㉢愸㐷ㅦ摡扦戲ㄲ㍢戱㝡愴户慥㌳㐸㕦户ち挴㑡㐵昲扣挷㝡扢摤㜱ㅡ㉤㌵㜷摦搳搵ㅦ敥愹昶搷挳收收攰摡愵㔰晤㘴扢戶敦㡤收愰搰㜶㘵散扥㔹敡㉡晤㕥搳ぢ摢捤㐸〵昲㝡㌳晥扡㔷扢慢挲㡡愲㍡㔴㜵㤹敡㐳慣㑡愴㝥㘶㉤挰㐴㈱慤昵㡦㘶戱敥戵晢㌱㠴㔹搵昱扥㍢㉡㡣昷㌶㥣捤㠶㍡摢搵㐴㍦ㄳㄵ攷扡搰㑢捤㕡㉢㕡㘸〶㜱搸㙣㜴搷捣搵㜷ㅤ㘸㥡晡㡤㘶㕤㡤㡥ㅡ愲ㄴ愰㙣㐷㐶㑣搳㜸㘶戰㉣〸㈱㌲㈴愶㈰㝦戰㥢敤㘶㙦㘱㜶㤸㐵㐳㤱㈷慤㡦ㅤ㌰ㄸ摦㔷㜴㑣㡥〴㘶收㐴摢挱㠷㝥攲㠰㘱摢㤴晢晥㌶戶慣搳挹散慦敤慡㈰扥敥〴昵㠶ち㜳㉤㥦挹㌷戲㑦〲ㄴㅥ㐰㈱っ㕣㍤㥡㌹昳扥戹㔷戸攷搵攳敤攲戶昲戶戶㘳攰㘰ㅤ㑢㈵㉥㙤摦㘵㝦〰㈸晢ㄴ挱㘹㠰㜲搹㈸㥥㘱愳㘲ㄹ㤷㔱愰㜶捡㤱攵㉥㐵捥㝥㕤戲㍣攱㉥㜹㡤㔸㘹愵㝣搲〵㐵戴㔵ㄳ昲㑤㤲㐵㐳愷愶つ挶ㄹ㜷〱㕣敡㜸㐱扣搷㤱摢㍥㈹搱㑣㜴慣ぢ㡥㥣㉥愰㉡攸搶〷㌹戲〶愶改搱〶昹㡤㌳㑣㐴㌱挸戱散ㄸ戹㥢挹搸㍥㐷㐷愰㝤㤶〹搹晡挲㘰ㅤ㐱㘶敦㘷㔲㜶ㅡ㈸㡦挷摡㙣㍦㍦㕥㙢戳㠷戰㜰昶㔹㠲㠷〹㍥㐸㜰づ挰晣づ㌴ㅣ戵ㅣ捡摤㤷晤㈱摣摢㡦ㄲ㝣ㄸ〰晡挹愶捥㐹㔴ㄵ㝤愸挳昸㤱㙣㌷〹㍦㔹㥣㘲慤㡡攸ㄹ户晤捣㐹㕦〸㥤㜸㥤㐷挳搶㡥㡡㡤晤昸㘰摥捣㑥㠷ㅣ㤹搳㌴㍢搷〳㥡㘶ㄷ㠲㑤㠷戴㕢㡦愳慢㍤㑤昰ㄱ㠰戲晤㔱㐲ㄸㄷ㍡扣㠷昳攸改㔲扥㉦摣㈲敤っつ㘹攰ㄳ㐶收ㄶ㈰㐷挹昵㙤㕦㡥㝤㘸扡㠳㌳敥晢摥㠷㍥㍦㔸扥ㄳ愲昷搸捤㘳扢挳㔸搱㍢昴愲㥦㠰㜸㤹晦㍡搰挶㍣㠹㙡晢攳〴㑦〱昴搸ㄸ敥扥摦㘹愴㐰摣㘲㍦㐳戹㔳㡣扡㠸㤷扢戱户愳挴〲㑤戸ㅢ㑥戸愵㘲㐴㌰㔶ㄶ攱ぢ㌷挳㔰㌵戰愹慤ぢ㠲晢㤷㠷扢㤱搱㔲搸昴㠹㍦昶㤱愳昷㠵㘱ㄸㅤ戵㐶㡣ㅥㅦ㌹挷搷捣挴㥣㌲㥣㐳ㅢ晣散㘰㈵㤱改搴捤㕥散㤷扦扦㍣搶㈴㐳㘸㤲愷戱慣昶㌳〰搰ㄲ收扦っ搴㈸攷搹散〷愴㔹户挷捡〸㕦捥敥愴㈷㠶搸愷㐷挶㜵挰㜶ㅥ昱㠳㘸搲慦㜸㝥㕢㔹㡣晢敢㉡慣㈱戶攰㌵㔴㔹㠷㘵愹㙡㡥㜵挵晢㐴㔷㡣㡣昴敤愷㜳攲㙢挲㈷㍤㕡㈲㔷摡㜳㉢㜳昶攲ㅤ愶㘲ㄸ㤲㑡㈵㈷㌴搴搶㐰攴㍣戶㍤㔶㌱㐳愸㤸㑦㘲攱散ぢ〴ㄷ〹㉥〱ㄴ扥〵㑤㜳搸㠵㘷㉡㙣㙣㤷㈱敤㙡搵㈸㤱っㄲ㈲晣收㐰㘵㜵㤹㡦昹ㄴ挱昳〰㍤敥て〳㤰㌹㡣㈸㈴捦㌰愲愴㌱摣㍢㥥扡㐷ㅥ㌸攱㈲戱戴搰㡡攲愶捦捣搲愴扢搸扣搹㡣ㄷ扤㘸〷㤹愸搳㙥㔲㜸㘵㕢〵攰慥㄰扥㑦て慥戹戳愳敡戶㕢㘹戶愰摡㔶ㄶ㡦挲挶ㅣ换〱㕦㔲昶收㤶㠹㙢戸晤㌱㠶㌰戱搲ㄲ㙦㘵㌴昶㔰搱㙦㙥晡㑥㜶㔶㜴挳㡢ㅢ㙡摣搵㐲挷㜲挹挵㉡㈲㜳㔰ㅦ㜳㌷戶㐳愵ㄶ㈷摤攵搰慢㌷扣㐰㤱ㄸ昰㌱㤹慣㕢㔵㕢挸ㄲ慣㌷㤹〳㙣〶㤳敥㐶攸〴搱㡥挳㠴攲摥愹慥㍢㐹㡢ㄴ摣㜹㉦㠸昰ㄸ愱㈲换㈷摤捡㜶昳ㅥ戲戵㉤㍦㔸㜶㜶愲㈳㐱ㄵ㌲扤扥㠴㌴愶㘵㕡㤶㔹戲㑡挳搲㠷ㅢ㜲挳愰散㡤ㄲ〸慤㡣〲㘳收㌹搶㥢㝥㝤㤲愳愱㥦捥㜷㥡㐰昶愸㡤ㅣ挹搵挲㤴㔴晢ち晢㝣〶攰晡昲敤㤵㑥㘶敥㕤攴慢ぢ㡣昱攷㘸㜸㘱㡡㜶ㅡ㠴ㄱ扡ㄳ㥡㔱㠸㈳摦㐰晥㐰㙦摥昵㌲㕦搹㤵㌶攴扤ㄳ㥤攲ㄲ昲㐸ㄳ敥慡戳愹ㅡ挸㐶晢㑥㝣㐲摦搰㠹昵㥤㐶㤴搴㉤㌴㝤摦㈱㘳㤱㈹㉢㌵㠷晣㍢搷㡡㥢㌷扣挰㜶〱㠴晢ㄲ㤴㜳ㅦ㈸攷扥愰㈶摣㕢㑣っ㑡㤹㘳㌵户㥣搰㡢户㝤慦㔶攲つ㤳㜷㐷㠲㈳㈱攲搴扢改㤵㙡㡣改ㅥ㕦晥㌶ㅣ戶㘸ㄶ挴㥥㠵ㄶ攵搲㤱昸攰㕢换㉣攲㍦㜳挸戰ㄲ搴㡢挴㐹敤ㅦ挲㘸〵㌹ㄷ〱㠵㈳搷㠳昴昴挵㠳㌷㠰搱㉡㠸㔴捦㘱ㄱ挴〴㌳㉡㥥〱敥愲㝢㍢昰㘲㔰㡦ㄴ㕢昲攲挵〸㈴〷㐰㔱㌶户㡦〸㔵㌳㥤㘶摡㌶攱昱晥慡㉥㈳昱㔸㝦㝤搶㙡㝣㙣㥦㙡㙤㑦㌲㘶攴愰㐶㘲㔷昶㜹挷愳㘴㘸㑣㌱摢愹慤㌱昳㠲愶㥤㜵愷づ㜹ㄷ㘶㐹㜸挶戰㝦㔸ㄸ〵㡦㉥㤷敤慢㈸㌳㜰换愸㝤㍥㡢㘴㜲㌶昴〲捡戴㔴ㅡ㌷㤹㈴〵㔷㜰昰愴慥捡挹ㅤ㘴晣㐴㔲㕣㙢挵㕤㌵捥晤搳㐹捤㕣愳戱ㄶ挰㑦愸㌹㘱晤㠸㠸㌵收愶㙤㡣㐸攸戰昶ㅦ愳攰捡〸㘳㈲㡡㑣㡣攴㐴㠲㈱㡡㄰戰㑣㑥㤵晥搹㈴㤷扡㡤㉥昱敥㠶㜲〲愱㐰㈵慥㉦慡㕤㜱挴㍡扥晣㘹改搰摥㉦㡡㉥戵摤戹捤〸㐶㍤愶㉥㑦㑡㈲攴戶㝢㡢㠱㈹ㅣ㘳㠰敡㑤㑡敢戵ㄸ挹摤昶〰摣ㅢㅣㅤ敡㘰㐵㜴昲㠴晥ㄹ戵㘸㌱㠷㜱扢㈷㐱昹ㄹ㤲愲㔰愶慥㕣晦㜵搵晣晡㙦昳晡㤳慢㐶㕡㐸㕣㍤㈶扣㜲晣〷㄰㌷㥢㥢愴ㄴ㥤㑥㔳收㕡扢㠹攲㥡㐸㜱㜴㌲㈶改昴㠵㌱捥昱㌰㥢㜵㤲㘲搳挰㈹户搸㠳㐵㙤散㥤㜰㔷㠲㕡愳㔵㔷㘲㡥㔳㝤㉤㔶昹㐸搰㑢づ〰㙡㘹捡㔹㤷㘴㔱㔶戰㤹攲㤴㐹愴攱㍤㙦晢戳攸㉥㡡づ㘳㘸昳挷ㄴ㘴㑥㘰㑥㔲㘲㝤㈷ㄵ攸㈱㥥敡ㅣ㘱㤰攳㜳㔰㘹㝤㈸敡戲㔵㥣挸㙢攷㤱㐵摡㌲捤㔶㥢慢㑤㝡敤ㄹ搴㜵㑦愳㡥〴㡤㌰㑦慤昰㡡㐵㌸㈴㐳㑡〷〷㠱戶㤳㍦挶㠳㌷㤲扦㌰㉥㐲〱㤳㔹㕥敥㠳っ慣㉡〴㠹㉥户搵昱扢㑤收㝦改㝢摢昳〰㈶ㄳ挱㜴㙡搱㔲㍢㌹㡢㈸ㅦ散攴㍣㡥㔶㌹㌹搲㙣㍡㤵㔹捡搳〸搹㠳㘸㤰㈶㙥愵㌷㥡㌰㐲昱ㄹ㌹ㅡ㤶㥥㑥㥣昱戱〹㙡㠶㘷㝢㤰敢㑥㡣〳㌰挱戹ㅥ昴㕣扤㑥㤷ㄷㄱ扡㈳㐱㔵ㅣ摥搰㉥改㤹㥥㘳㔹㌲㈷晡㜸㑦昴㔴㈴挷〵㉦㉤捥㕥㜷攲摡㜶㈵摥搳㐷户㠶㘵㠹挲㍦㈰㈲戱敦搳改㌷㡦〶㍣㡡扡换戵㉦摦つ㥡昷〲㜹慦㐲挴㜳㝦昴㘴敤戱㌱扥㘴搹昸ㅥ晥㤳换㌲ち㝦㡦ㄱて昳摡ㅣ愰ㄳ㈲攱㌸㜲㤵敤㘵晣愵户㌳㡤扦㌹扣〲ㅦ扥㝤㜶㠰扣㜲愶㠷㔷㐴ㄹㅣ㌳㑢戰昵㥥㌱㡢昹户㈰㉤ㄹ〶〴㑦㡦㠹㔸㠶昹㌷戸㈱搱㐱〳㄰捥㝥㤱㄰攴晢〸晥收㤰㑦ㄴ㝡㜲搸㠳㐷㐳晥晦㔰㉡㤵敡㝤挵敡㝦㐱愸捤扦〶㌱㠴㑣愰㐹㕢㉥捤扦敡㈶搳つ㑤㈶㤳㠷㐲㐴㤶㙦㈶〵摥ㄴ㤸慣㝤㐷㘹㜱捥敢㜸㐳晡㝤㍦晥晢㝦戸㈱㕤〷㠵㜹㠹扦㠶挴摢㤳㈸户摤〵慢捦㕤㘰㉡㕦摣㠵㤷搹㠷㌹㝤敤㉥㈴㌱㤱ち㄰〷扢ぢ捣昴攵㌸㠵㤹挴㙢㈶捣挱摤搸㔹㥦昱戲敢㌸㠶慢㈲㘴昷㘱挰愲〵㐴愸ㅥ敥㐷慦㍢愱攳㥦ㄳ晣㜲愸㘰搸挲つ㥣敢㤶㉥散昱挸扥㌵搲㘹㥦搸㐵ㅡ㜳㍦㡥慦ㅣ敥㌴㍢㈸愵㉦ㅤ捣㌷㑢㘶昱㕤㐴㑥㑣敥㈱㡣搷捦晣挵昲扦㝤攱㡢㔷㜹㜶㉤攱搵挲㌳㈸て㤳挰愷㕦㠱ㄴ㙦收搸挸㐳晣㑣攷〶㍥㔷昲㜶ㅡ㙡摥〹挵㈳㡡㙣㍦㉤㙡挶换㌰愶㘶扥愳攰㙥攲ㄴ㠴㜶㌷㘷㝢挲㥦昲㤹㤳㠴っ㘷㌳㉦㉥㌱扥㌴㠹㘸づ㌴㘶㐳㝡㥥㠵㍦㠳㌹㝡㠷㉦搲敤㌱㜲〷捡换㌴晦㌴戵㜷ㅡ㘱ㄸ㤷㘱搱昴戶搲攴㈱㠰㔴㑢㈱ㅢ㐱づ挹㙥㙡㜸㍣㐰戴搴ㅤㄴち捣晡攵攴搹㝡ㄳ扥㡣つㅣ㉢〱搵㍥〲㌸攴㈷㉤㔸㐵㔰㌱㡤捤て扢扢㘵㈸㈰㌵㑤㑣摣㡡㑦昳ちち戲㤱㈱攲㘲㡡晤ㄱㄴ搲慢挰ㅤ敥愱㐳㔳㝣挸愴慦搳㜰㕡戰ぢ㍥攳㙥㘵晦㕡搰挲㌹㄰搸㤹愲ㄸ㡣攰ㄴ搱搸㥣㑡挶㑥㌷㉤㙢ㄴ攱㐹㕤㙣㜷ㅡ㑦慡㘰戳㠲㜳搸愱㈲ㄵ挸敦㠶㔸㍦搳ㄹ晡愱摥ㅡ摡戸㘰っㄳ攴て晥搷㘳㌹㠲㡤愷㔲㘲愰㘱て搵慡愴て㡢晦㈸扡㜰搲㠶㘹㜷㡡㜲㙦㌲㘳㥤㑡搶㐸扦晤㘷㉥㕢㈴敢㜳散捤愴㜶㤷晤晦㍣㄰〷摡㝦昳ち晢攲㘷扦㥡ㄴ挴㌹㘵㍥攵挰ㄴづ㔷〴㔱㙥㈴㜳㘴㤳㙣㑢㤱〹㜰㕤慡攰㌳㔶㕤㉤ㅡㅣ㌱戰搱摥㠳ㄲ敤扥昴㙤挷〷㉡㐰收㡡ち扦てㄵ㌴戰㝦户摥攲㘸扣㡡㔵㠰㌳㌷扣㕡搸㡣㥡㙥㍣㕤㐱ち㜸㥡㕦愲戹昰㜹收捣摦敢㔵㙡㑦㘰㈵㈶ㅣ昴㔹㕤㠳挲扥愹攲昷㈶㌳挹㍣挳攱昲ㅡ晣㈶㘹㉡㤳㙣愲㙤㠸㍥攰扥摣㜲ㅡ昸㡣㜵つ㔱捦㤸愸㈳㘱敡㜴散戹昷戴〶ㄷづ攷戵㕥㐲㘴㐸㌵㘶㤱㉡㤳㈹晣搸慢㕣搵摥㌵攸㙥㥢捣㉤㘲换攱愲㙦攵挲敦㠲愲㠷㝢㑡㌷挳昰㤹晣㍡㔹㐷改慥愲挴㝡扢〶㐰ㅦ㠷扦挲㘷〱づㅦ扣㘵晦搳攰晢攴㔳㙦〶挹㘶ㅡ〸慤ㅤ㈲㌷㕥㐷㔷㔳㈲㠰㈸搸㡡㜷改㙦ㄱ〵㡡愶昹㜵㑣㤴〲㠱戲㔱摣〲ㄸ捣攵扦戵ㅦ㤷㥢换ㅣ〵㍦摢攳〸挹捦㝣㌱挵扥㤶挵㜲ㅦ㉢㙤敦㘶戰㔳摣捣㔲〳搸つ㠰挹ㄱ㤳㥢ㄷ㜲㝡搹㝣ㅢ㑦㈴㈵㍡㉢㉡ㅢㄴ戶つ〰搲换攴〶㐵㘶昳㌵㌴㙥捦㘶〷搸挱戳昹敡扥戳愱㙢㈱㙦㤸ㅤ㝦㉡㌵㑤㜶㠴㙡㍢㈶㘸ㄱ散〲㑣愵ㄶ敡㈴㤵㉥攷㔱搴㐹㡣扦㈳昵㜱晤㜳昲昷摢㔷扦昵㑤㕥晦㜹搵ㄴ㌵㡢慡敥㔹㔰捤捡㉣摥捡捥㘲て搸挱戳昸昲㝥戳㤸愲〶㤶ㄵ㝤ㅤ㠵挹㤱㈹戲ㅦ攳㌶昶㑦ㄱ晣㌴挱捦㄰扣㐱昰㈶挱捦〲㑣㕡㘶ㅤ㝦晡愷㑦捥㤱攱㝥㥥慤㐶愶㐸㘹ㄹ敥㡢㈸搸㕦㈲昸㌲挱㉦㄰扣㐵昰㡢〰㤳搶ㄴ㠹㉦つ㝦㠹挸㕦㈶昸ち挱慦㄰晣㉡挱㔷〱搰㤰晣㈰つ㝦㡤挸慦ㄱ晣㍡挱摢〴扦㐱昰㥢〰㤳㔶㠱㉣昲㠳㠳㉤㈷ㅤ攳昴愳㕦㈴㐱扡扥敥扤㠶慦㜵昷㤸搹ㅦ挱㍦㔵㔰㄰㌳㍦㙡㝤㘶戸戱㔲㔷㥢㔶扡昰ㅡ㘸昰㉥挶攱㝡㜷㘲慢ㅣ昱ㄱ晣㑡愶㌱㤵昲㘰㠱㙣㤷昳搹㤶昸扡㍣攲捡㈵㉣敡㈰㝢㔱㝢㌸㈵㍦㠹慥ㅦ〹㑤㥦攴㐵〶㥡攷攲㤰愷㌷㑣㉦ㄵ㠳敢搷㤳搸愶㘱㈵戹㐴㠸愱㔶挶ㄴ㕢㉥愴戹㥤㌶晥换㙦㜴㐲㙥愸挰〵㔹搵㡤㈹摥搲㜸㉢㙤㝣〹摦摢㐹ㅢ㡣慣慦㙦愷㡤愹〶愴戱㥢㌶晥㡦㑢攷摡㡤㔳愹搷㈳ㄷ㈸㤲㌹晢ㄶ搹挹㘵扥扤㘷㠰愴攰搲ㄷㅡ㜷㌵㥡扣㈷㐷〲ㅡ攲つ㑤攰愰㑦㠸慦摦㔷㜱㙡つ挷㝢㘰㌲昵㍦㠲戱㠲搳㙣㡢㑥散攰攳昶㕤ㅣ㈲〸㙤戹㘳攷愲扢ㄶ〲㌱收慥㐴搸ㅦ搷㡦ㄴ㡢挰戵ㅢ搵敢㝢㐰戲㈵㘷ㅢ搰㔹㡦㌴昹㘹昱㝣搰㜰慥㠰㈴捣㐶捤㝡㑡㔹攳捤づ捦搸扦〳攲㈰扡〶挸㐲㔹㈷搷㜸〶摤㌰愹㘹愹慣㑣〷㍤愹㈱挴㠶㤹搴扤㠲晥㠹〴㑤慦扣㙣㔲ㅢぢ扡㥡愰捦ち㥡晡㔹搰㍦㥥愰㜹搸愱㙣扥㤹愲㕦㑤搰㥦㄰㌴㜵戸戴晥㝣㠲㝥㕡搰㔴摡㘴扡攲ㅦ〲㥣㑣晦扤㤳改㕤〹戴㔹收攷搰㔸〲搰㔹㥥戵晦㠸ㅤ晥ㄸ㘰〴戱㝦㌳攱昸敥ㄹ㔲昹换攳敥㈴㡦搳㌳晣㔲㡡扥㥤愰昵っ㘹㈰愴昵㐶㠲搶㌳愴挹㄰㜴㈵㐱敢ㄹ扥㤵愲㙦㈵㘸㍤㐳㥡ㄵ㘹晤㜲㠲搶㌳愴㜵ㄱ昴㝡㠲搶㙦㐲㝢㈳攸戵〴慤摦攴㉢㈹晡㘶㠲搶㙦㐲㥢㈴慤㙦㈴㘸晤㈶戴㔲㠲㕥㑤搰晡㑤㘸户〴晤㔲㠲搶㙦㐲昳㈵攸ㄷㄳ戴㝥ㄳㅡ㌴㐱慦㈴㘸晤㈶㌴㜱㠲㠶搲ㄲㅥ搱㙦昲㜶㡡㕥㑥搰晡㑤㘸〶愵昵㔲㠲搶㙦㐲挳㈸攸㙢〹㕡摥愴㐰搶㍣戴㡣㤰㠳㠷昴㌱晦ㄱ㕤㑤㜲ぢㅦ㘸晦ㄳ敦〴挵扢搴㝥愱㙣㤸㔲搵㡢ㅤ晦ㅦ戲昲昶㍣</t>
  </si>
  <si>
    <t>shape</t>
  </si>
  <si>
    <t>scale</t>
  </si>
  <si>
    <t>Modelovaná průměrná teplota (bez nejistoty)</t>
  </si>
  <si>
    <t>tj. bez zahrnutí vlivu nejistoty ohledně odhadu parametrů</t>
  </si>
  <si>
    <t>tj. se zahrnutím vlivu nejistoty ohledně odhadu parametrů</t>
  </si>
  <si>
    <t>Modelovaná průměrná teplota (s nejistotou)</t>
  </si>
  <si>
    <r>
      <t>Nejistota odhadu střední hodnoty μ (</t>
    </r>
    <r>
      <rPr>
        <b/>
        <sz val="11"/>
        <color theme="1"/>
        <rFont val="Calibri"/>
        <family val="2"/>
        <charset val="238"/>
      </rPr>
      <t>σ neznámá)</t>
    </r>
  </si>
  <si>
    <r>
      <t>Nejistota odhadu směrodatné odchylky σ (</t>
    </r>
    <r>
      <rPr>
        <b/>
        <sz val="11"/>
        <color theme="1"/>
        <rFont val="Calibri"/>
        <family val="2"/>
        <charset val="238"/>
      </rPr>
      <t>μ neznámá)</t>
    </r>
  </si>
  <si>
    <r>
      <t>Nejistota odhadu směrodatné odchylky σ (</t>
    </r>
    <r>
      <rPr>
        <i/>
        <sz val="11"/>
        <color theme="1"/>
        <rFont val="Calibri"/>
        <family val="2"/>
        <charset val="238"/>
      </rPr>
      <t>μ neznámá)</t>
    </r>
  </si>
  <si>
    <t>㜸〱捤㔹㕢㙣ㅣ搵ㄹ㥥ㄹ敦慣㜷搶敢㘴戹戵㄰㔲㔸㔱摡ㄲㅣ㙦散㌸㡥ㅤ㔰㤴搸㙢㝣㈱ㄷ㠷搸㑥㄰㤷慥㘶㜷捦搸ㄳ捦捥㤸㤹㔹㕦㈲㉥㐵扤慡ㄷ㤵ち摡㡡㈰㕡〱ㄵ㤷〷㡡晡㠰慡戶㑦㔵愰て㙤㈵晡摡㠷扥㔵敡〳㔴愲て㔵㈵ㅥ㥡㝥摦㤹搹昵㝡扤㈶㑥㐸愵㑣攲摦攷㥣晦㥣晦㍦攷扦㥦㘳㐵㔵ㄴ攵ㄲ㍥晥收㤷㘰㘳昷捣㕡㄰㡡㙡扥攰㌹㡥㈸㠷戶攷〶昹ㄱ摦㌷搷㡥摢㐱搸㠱〹挹愲つ㝣愰ㄷ〳晢扣㐸ㄵ㤷㠵ㅦ㘰㤲慥㈸愹㤴愱〱㕦晦挹搶ㅢ〶㔷ㄹ〹㠰っ㘶㈹愷ぢ愳搳愵㜳㈰㍤ㄳ㝡扥搸㥢㍢ㄳㄱ㌸㍣㤴ㅦ挸ㅦ㍡搸㤷敦摢㥢㉢搴㥣戰收㡢挳慥愸㠵扥改散捤㥤慡㤵ㅣ扢㝣㑣慣捤㝡㡢挲㍤㉣㑡㝤〳㈵昳挰㜰晦㠱挱㐱敢搰愱攱㑣ㄲ㜴㑦ㄶ㐶㈷㠵戳〴㙡搷㠶㘶㈷㘸ㅥ㉦㡣㥥昲㠵㜵㙤㈸敡㤴㐳敦㤸㈸摢ㄴ㤸㄰扥敤捥攷ぢ愳昸摦㈴て昴㠶昲搳㌳搳㄰慢㘳慥㔱㕥㐶㜵扡㕣㍡㘳㍡㌵㤱慣捡捤愴慡㘷㑣晦愴㔹ㄵ摤搵戹㐰㥣㌶摤㜹挱㥥㕥㥤愸搹㤵〴㤴搸戱愷ㅤ㤳㔸㌸昹改挲㘸㘱挱昴挳㠸㈴ㄸ昴戴㥢㉤㌹攵攳㙤挸昹㜲㠴㐲㔱扢㘲ㄳ㈱㍦戹挳ㄴ户㘹〰㈴搳〰㍢攳㔵㌹戹㉣户㕦㑤晣ㅢ㐶搶扣愸ぢ戳戴愲愹ㄵ㑢㕡戱慣ㄵ㉢㕡㔱㘸㐵㑢㉢捥㙢挵〵慤㘸㙢挵㜳㕡㜱ㄱ㜳敡㕦慡戳㔳㡢扦㝤愹扦ㅣ㝢昵晣搹愳㍦晥慦敦㜸摦㜸散ㄱ㤵㜶㈵つ㉣㠳㠶搱つ㤰摣〱搰戲㠹㝥㔵晤ㄷ㌶挱㡤㍣昳敥㝢㤷㥥㍦戶敦挴扢ㄳ愵て〶晢㍥攸捤㘴㌱晤㌸愴㤲㍦㈹挲㙢㘲㍡㍡攵戱㝤ㅤ㜰攳㝡㌵㔲攱㤸〸捡〶昵㍢攵㔶挴㙡ㄲ㉤攸㍤㔳㉤㜸㙥㈸㔶挳㌱㌳㌴㍢慢愷㑣㕦戸愱㠱㐹㍤㜲㔵搴攲捡㙥㌹㔶㕦㥤㡥㝢愰㤰㤵捤㈶㉡㕤㜲㈰愲愴挲敤㍢ㄲㄱ㑣㈵摢昹晦愴ㄹ㉣㠴㘶挹ㄱ㜷户㤸ち愵〶敢㥣ぢ㙤㈷挸㠳攴㠴敦搵㤶㈸捦㙢㐵㠷㡥㙤搰愸㤲㌷〲挸㘸挵摦㡡昲昱ㄱ攳㈶晣㑡㑢愴㐱㈴㔴㝢㠹㤸㜵㕣收昳攸㍣ㄴㅢ敢㤸㙦慥挰攱搶ㄵ扣㍦㡦㔸戳㥤㘸㠳㘰㘳つ㕡㐳㔶㝦㝦㘵戰捦ㅣ㌰㜵㕡晡㤵㌸つ〵㤲戱捥摡㙥挵㕢㤱㕥戴㝢搴っ挴扡㔳昵挴戸㔱慦收㔶㠲摢摢㈳㘷㐲㌳ㄴ扢㕡㜱敢㐴㌶㉤㥢㐱㠰ㄱ㠱攴㜷㐷敢㌲㘹㔶㈳慢㜶㠴晥㐲ぢㅡ㘱挶㉢㙤㡤ㅤ昷挵ㄳつ散愶ㅤ㡤㈰㘷㉣ぢ攲㌷㥤㌲㐲㐵晢㐲㜰昰〲攱捡敤昵㔴㑦搹攵㐵攱捦〸㘶ㅣ㔱㤱㐷扤㠵㈸〱㑢㉦㡢愰㘷摡挵㐱ㄱ攷㉡㜷㌵㡦㕡て慣㠶〲㝥㔲挱㝥ㄱ昷挳戵㔹摡攸攷㌶㑣㠹㜸〲㜱摢㠶攱㜱慦㕣ぢ攸て扥攷㙣挴㡣㔴㤶㑤昰慣㥣昰㉡㈲㤱㔰ㄲ晣ㄴ挴搴づ㌸挸摥ㄶ昳㤷挱㥢㜴㠳㝡愴㙣㔲㌲㐳攵慤ㅢ㡤㉦㝦ㅡ攷挳㌹ㅣ㐱换搴㕡扤愹㠹摣扡㕥㐹愶㙤㉣㠹昸㌶㥤㡡〹㥡戳敦搹㝡㤷㤲㙣㐳㜷晦摦挹㥡㜶㔳㝣晡〷㤶ㄱ慦㈶㑤户攲〸扦㕤㜸㘹㤴ㄷ㉡㜷㘴摣ち愰晦〳摥扣愵昴ㄸ昳搵㔵㜵㑤㕦戱㉢攱㐲㜲㐱搸昳ぢ㈱挶㔰㠲愴㔲ㄴ敤㠵昸攷㙢愸㐱扥捥慡挶搸㐵㜰㍢挱㙥㠰㜴㕡㤱㌱㈳㤹㌶敥㐰㌷㜹㈷㐰攷㠴㜰〵慡㡤戴慡㌲㈲换㥣挶㑣戲㌹戸摣㠵搱戴昱㈹㌸㤵㘹㠸㔱挲昸㌲㠰晡㔷㥣㠵攷㜱搱攱捦晡慥敥攱㥣㍤〴昷〲㘰㔷挹ㅥ晣敥㉤てづっㅥ㉣㕢㐳扤愶㌰㠷㝢てっㅣ戴㝡㠷晢晢捣摥㝥㜳愰㜴〰㌵捦攰昰攰㈰扤戰〶敦㔸挳ㄹ昶㘲㔱戲ㄷ愰㝢㐳敡㑤慢〹挶挸㜶㈲㙦㐴㜴㑡㍣㝤摣㌳㉢攳㘶ㄹ昵㔸㘷㕣㡤愵ち㕥㜵〹㜹挶捦㜲㘶〱扥〰ㅦ㕢戶㉢挲㑦㜱㘰〶愵㕦〲攵㔸㤰㤴㤱㈴㐰〲改㔰㜴扤㉢搵㡥搷㔴㥤搶摤戱㍤㌴㤷㤶㔳㥢攸㝦昴搰昰ㄱ㤶㡥改㌴换〴㈳㑦戰て㐰愷㕤㕣㤱〷㔲㐳㐹㙢捥戵挳愰换ㅡ愹㠵摥戸ㅤ㡥〵㘱挶〲㐰㔳㍡搰㉥改ㄲ㑤㙥摢㘳㥤戱挵捡散摡㤲戸㜳㌳ち昵㔶愱ㄶ㠴㥥捣扢㜷㙣挶㡦㜹㈷扤㜰捣づ㤶㔰扢摤摤〶ㅤ㘱捥㉥〸ㄷ㌱捥㐷愸扢摣㈴㙦㘹㐹㔴摡散㜱挶慢昹㘵㌱㌵㜶㍤㐴㐹㔵愱㍦挲捥㘵㡣㔴扦戴㜵昸㘹㤲㍢敤㑥㔳昱㕤㘵㤰㤰攵㠰搱㉦ㄹ㠳㜵㥡㥦愲搳换户ㄵ㔵㤹㤲㜷㕡つ㜵捥摡愱㈳扡㉣愹㌱搹㑥㔹㔰㄰㜲㔲愵搳㥡㕤昰㠵ㄸ敢戶㈶㝣扢攲搸慥愰㘹摣ㅣ㑤㍤㉥收㤱㝦㑥㜹㠱捤㝢㔲户㌵敢㥢㙥㐰户㠱㕢摥戸愱㈷摤㐴户㐶㙤ㄷ愶ㄸ㤹㄰摢㍢慤㤹〵㙦〵晥㔰慢扡ㄳ收㔲㜰㍤愸ㄳ挹慥晥㐵ち搵㔴㑤㔳㔳㕡敡㉡㔵愵㈶昷㠳摥ㄱ攴㔳㐷㜸换ㄷ㕦㜱㉦扥㥤㕢昲摦㝦愷晡摥㑢扥㝢昱慤㕣㈸㤶ㅣ㉦㕣换昵收㠲㥣㉢捥㈱㠹㜹愱㔷换㤹戹㤲㌸摦ㄸ㔸㤳㕢㈲㈱㡤〰挱㠱敡㘶㍣摦㝥㙥攴戹㌲昲ちㄵ㤷ㄵㅤ敤愲㔵㈳ㄹ挹㕣㌴挰㌵〷〰㈶㈷收愶搶㙢挷捦㜰㔷搵㤹㝦戶㥤愲㙦挱攴ㅤ㤱戱㌱㙤搳昶っ㘹㌳散戵ㅡ㜰摡㤲㜳㘸换㍢搶㥢攳愸㜲㌲搶㜱戳㈴㥣㜱捦慦㥡攱㡥愸㐳㌷慤㥡㑥㄰攳㄰愴慢㈶㡤㤳㜷挳㤹戲改㠸㤴㡣㤹㈷㙣搷戰〰愴〵挷㐳收㉡㠶捣㔵㌹㤴戱㑥戳㙣㡤昲〰㘸㜹昳愶㙦㠷ぢ㔵扢㥣㘲㠷愵攵㜵㘱搵〸ㄲ㔱㤸㠲㐴昱㐹搳㐶〰捡戵㐴慢攸㉡〳㘵攷㤱ㄳ㈸㍡㉡ㅦ戶慦愹㐹晣㔳慦戲愶㔱㔴㔵㤶ㄱ挶㐱㔰搳㤹摤㄰昹〰昱㝤㕣㝦㝥昹昸ㄹ㡣㐸扢㔶㔹㤳㄰㙤っ挵つ㜶㔴㤶ㅤ捣攷㉤〹㜲ㄸ㐳挶㈱㑥㘰戱挱㈴㈹㔹㈹挶晤㘸㤲㑥ㅣㅣ㔵ㄶㅢっ㤰㡡㉣㕤㠰搱㤴ㄶ㠷㔲㔹㡡挸㈲改㌰ㅡ㉡㙢ㄲ㕡㙢㘳昷㐷搰扥晣敥㔹㡤挸摤ㅦ㡤ㅢ散㘴㤹挷㜹昰攴〸挰つ㠵搱㘲昴攸㌱㔵㐱㙤㘸㠷㙢挹㔱っ敦挰㜰㔳㐱㥢㘵摡攷ㅡ愳㐰挰㠲㑡㘷挴摦㝥㠶挹㌶愵㝤晡㑥㜰㠳昵㔰捤㜴挰㙦摡㐲〵挰愱敢挱㌸ㄳ〹㘹㡥㕦㘹戱㐵摥慥㘷散敡㌱攱扢挲挹㈳㜹捡㈳㍣晡㌸㤳㔷慢っ㌶捥㡤捦ㄶ㜰收搵㈵搸戴晥㍢㔴慣摢攳㐲晤㜶㉥昳愵愲㔸㔴㔲攴挹〷㤹挸㤴ㄹ㐰愵㌱㡣愳㐱㕤搲㠲㜵扡挱㘵㍤㡦敥㥡戶攸㠳㌳攱㥡㠳戸挷㈶㥦㐹愲ㄶ㙢搰〸㡤晣改昹㜸昷㑡戴㕥ㄸㅡ㙢㜹㈷攸扡戹攵㌲㈶㤷ㄱ㐳ㄷ搷㝦搳收挲搱㔸扦昱㠴㕣挳㉦㌹〹㜰昳〹扢散㝢㠱㘷㠵戹ㄹ㘴晦ㅣ慦户㤶愲昴㡤攸扦〶挵戶㍣㜹戰㠴换㈷㍢㈹戴昴愲敢慤戸㜲㌷㝡挰㕢扥㤴㔷㘷㈷搹昰改㐳㝥㕦㠴ㄴ戳㐳㘸㜲戱昱㈰㐰㜷㐷㤶慥㉦晤㘳㠴㠳昴愰㉣〳㠱ㅣ㍡挱㈱摥㐳㔴挶〱扡㑤㕡晤ㄵ㜶㐴戵慥慢㐷晡㌹㘷㥥〲攰㍡扥攷愹昴㜳慡㐸㝤〷㤳㈹ㄸ戴ㄵ㠳愷攵挱搴户㌱挲挳㙤摣摣㔱㈰攵收㘶搱攸敥挸捣攱搷㠹挲攸㤸㔷㌵㙤昷摡愴㑥㠶㠱戶て㉦ㄱ㤳挶㑢㙡㍤愸昰㌰ㄹ㍥㥦捥愲㠴愳攵愴㘴〷㕥摦㕤㍤敢昹㡢㈵捦㕢攴昰づ搹ぢㄶ㠴〸昹愶搹㔵㡤㘲ㄳ摢㠸搳ㅤㅤㅢ摥㉥㘳㉢㈲㤲㐷㑣㥥〱攸ㅥ㜱㥣㕣㥤㘲㤰㍣换㈱㜸愴捣愵㌲㌳㈶ㅦ挶㔰敦挱攲挱攲㜴㘵挱慣ㄴ㔱㈴㠲㙦攸搷㡡㑢扥㕤慣摡㜸㑣㥦慦㥡㐵㔷㥣愷㕤攴㔷㥤㘰㔵㝤〳㈲收㠳㘵攷愱㈷㑡㜷敥摤㝤散戹愷㕦㝢晡㤳散㠵㈱昵昵ㄸ搱晡ㄶ㥡愵㡦㐹ㄵ㍣㡡㠶昱ㄸ㜷愱改戴㤵晢㕢㈲㑢搳㑢㐳㔳扣敤㘹㝤㑦㜹〰敦㈳㙢戴㡡づ摣昵㜴㜹㤰㠴㜶摦搵搱㘲散㘲㐹挵ㅦ晤㌵㥣攰㌳搰搹攸㡥愴挸ぢ扣昱㔵〰㤵㜶㉦搳〵昵㘲㔰ㄳ〶㘵慦晥㙣㉢㘹扥ㅣ㈳㕡摦㠵戳㜴〹㈹捤ち㠹〸㠰㙥㑤愵㜱㔳愲敡〵㉣攳㌱㈴攷㜹㡣攸ㄴ晡扤㕢ぢ㈷㉡慣搶ㅦ攵㜶㜲㡤㐵昳敢戲愲㌷㌱㡡〸ㄱ捤㜶ㅣㄹっ㌲愸戱㝣㍣㡢ㅤ挷愵〳㔵ㅡ㌲㐱㥣㌲㜱ㄹ攱㑢㜰晤㐶㙥挸ㅥㄷ㈷慤㘹ㅦ㔷昴㑥㙢㉡挰搵愶㤲挲㔳㜱ㄸ㈲㝢㕣て㌹づ攱㌹㐱㔳慡㤷㕥㙤㈳㈳㐳摥愷搴挶敢昲愸扦㜵㘹㉣捤慥㉥挳㈵ㄷ挰㙣ㅦ㥦昹ㅣて㑦㝥ㄷ㕦㘹扡㤵扣ㄲ摦㑡捣摣㍤ㅢ㙥㈱㝢㔴昵愷搰戹っ㝥ㅦ敥扦㑤挶㐵挶㑤攳ㅣ㘸ㄹ晣㤳〵㡡㉡㐲扣て㌹ㅣ扡戱づㄴ㤵敥㐸ㄳ㐹昲〹㈸㝦㔹扥捤㤷愱㍤㥡晡愳㍡㕢攵ㄲ晥挹て㙣㤷搰㌰㥥〰㐰㝤㑡〸戶㍥㠷搶搹敡㜴㡡㔶㔹㌳㜵㡥换㘸扦昱〱慤慢㡢ち㤸㝢昱户㐷㤵〳㡦㡦愸戴㝢戹攳㄰㡤㉢㤷搴昷敡㕢摥㈰愹㘵搰㌲㔶〰㈲㐹㈱㉤ㄹ慢ㅣ㕡摦戲㑡㔷㤳㝣捦愳㜱挵㤲晡㘶㥤敤攴㘴晤て〲㤰搴㤳攴昱ㄴ㐰㐳㔲改㘶㤶㜴㘰㑡慡㝥㜶㥤ち摤戶㈵㔲昶㌷挱㘷攳㍦㤸昲捥搳攳昰捦愵㤷扦㘰㍥㠳愵㉡つ㐷挶㉣ち㈱昹㉣㐰挷戸㕦㤶晢㔳㥦挲㜱㤸〵挲摡㈷㝦㝦敥てㄷㅦ晣昶㈷晦㕣㥢慥㜵晤㔹㝤㌲㐶晣敤㤱㍦㝥昸摡扤㍦㉣晣㈴昷收㝤㡦ㄹ攳㝦㔲㘹㜸摣㤱昱捤戸㈱㑤㠳愶㈲慤昴㕢ㅣ愵捤㌴㌸ㅡ攴ㄸ㜱㕢摥㡡㕢㉤㐶摣昲摣敦㉦㝣㘴㝦昷攸㡢㕤㉦㥣㝥昶㍢ㄳ㡢㉡敤㑤㜲晢㝥摣㤰摣愸㘵挹敤〷ㅣ愵扡摢㜱昳戶攲收挶㠸晦㌸㠳敦扦昹㑢慦昰㙣㝡搷晤㘳㜳て捦愹㌴ㄵ挹敤昹戸㈱戹㔱戹㤲摢ぢㅣ愵㤶摢㜱㕢搸㡡摢晣㔶㘷㤳捡〱㌵攳〲〰㍦㜲换㔲慣㌲㉦扣㠴㐶㜷㠷㉡〵㡡㘶㘳ㄶ摡㑡㤶攲㤰戳㕥㐶〳戳愴㈰搰㙣捣㤲戴㜸っ㌹敢攷搱㉣㜹㠰收㔹㘸㉢搹〶㝢㜲㝣㄰㍦㙡ㄱ㕢㘶昶挹愲㘳扣捡ㄱ戲㤱愸挷㥢㔱扦㈰㡡戴㈵敡搱㘶搴敢㐴㜱愹㤴摣ㅢ散㜱戶散扤挹ㅥ㈷挸摥㕢散挹〹㘸㌴昶慦㜳㔴㑥摣㌴㉡ㄷ㌴㡦昲慣㕤晦〳挹晤㤰㥦</t>
  </si>
  <si>
    <t>㜸〱敤㝤ぢ㤴㕣㔵㤵㜶㥤敥慥摢㜵慡扢㔳ㄵㄲ挲ㅢㅡ㤳〸愶㐳搳搵昵㈶挶愴扢搳㥤㌴㌴㐹㐸〷㘴ㄸ愰戹㔵㜵㙦扡㐸㍤摡慡敡㈴ㅤ㐷㠲慣㤹挱ㅦ㐷㐱㜹㈸㡥㡥愲㍣〴ㄷㄳ㜴挶㜹㠹〲〶㥣ㄱ昵昷㥦㘱晣㔹愲攳攸㕡晥慥㔱㜰㐴挶㜱ㄸ〴㤹敦㍢昷摥慡㕢慦敥㈴攲㥡慣㝦捤㑤搷慥㝤昶搹㘷㥦㜳昶㜹敤㝤捥戹ㄵ㡦昰㜸㍣慦攳攱㌷㥦㉥㈲㘷㑥㉦㤴㉢㐶㝥㜰慣㤸换ㄹ改㑡戶㔸㈸て㡥㤴㑡晡挲㔴戶㕣改〴㠳㌶㤳㐵㝣搹㍢㔳捥ㅥ㌴㝣㌳晢㡣㔲ㄹ㑣㕥㡦挷攷㤳ㅤ㠸昷搹㥦愰ㄳ㤰㑣㈵扢〸挰攵㤱ㅡ㐱㌷〱㔹愵㈴昰〳昴昶〰散ㅡㅢ摤㤱扡ㅥㄹ㑦㔷㡡㈵㘳㝤晦ㄵ㤶昸㡤昱挱昰㘰㌲㌶㌴㌸戴扥㝦㙣㍥㔷㤹㉦ㄹㅢぢ挶㝣愵愴攷搶昷敦㥣㑦攵戲改㑢㡣㠵摤挵扤㐶㘱愳㤱ㅡち愷昴㐸㈲ㄴ㠹㐶捤㘴㌲搱摢ぢ戹㔳㘳愳㍢㑢㠶㔹㝥㘳㈴昶㔱攲㡥戱搱挱敤㐶攵㡤㤱戸っㄲ㉦ㅤㅢ摤㔲捣敢搹挲ㅢ㈲搲㑢戵㐷户ㄸ改㉣摢挷㌰㑡搹挲㥥㐱ㄴ戹㑥挱〸挵〷㐷捡攵昹晣ㅣ㥢㝡捣挸攵㜶ㄹ愶㙡㤷晣㤶㜲㘵愷㕥捡㤷㝢昳搴㥣㔱㌲ち㘹愳扣㉣㍦㝥㈰㙤攴㙣挶戲㉦㝦㠵㕥摡慥攷㡤㉥㈲㠱扣搵㜶㤳ㄹ愳㔰挹㔶ㄶ晡昲㤷㤷㡤㕤㝡㘱㡦㐱ㄶ㙦㝥敢㝣㌶㈳扡扡昰攷改㍣慦㔵挹㔴ㄳ愱㍣昹戱㔹扤㔴㔱㈱㌶㕥愸ㄵ慦慢㥢愸㕡搴㤵㡢㕤愹扦㈱ㄵ摢㙢㍡㥢扦挴㈸ㄵ㡣ㅣ㌳㘱㉢づ㌴㌰㈹〵㔹慤㔰搵㤴㔳ㅤ戶㤱攸戱挷〷敢挲㕣戴〰挰敡慤㝡㍥慦㙦㤸㉡愶㜵慡㜱攳搰㠶改戴㥥㌳㌶づ㙦㤸㥥搵攷㡣㡤愱攸晡愸っ㠲㔱㉥㘷㤲㤳〰晡㜷ㄶ昳挵㜴攱挸㠳晤愵攲挱捣㤳㝦㥣㌳ち㐷ㅥ敥ㅦ㥢扤㘰敦㍥㍤㔳㍡㜲㑦㐵慥㈰晦㑡〰搱昵㍣㐶㘹㘳挶ㅤ㌳㝡挷㑣慡㘳㈶摤㌱㤳改㤸㌱㍡㘶捣㡥㤹㍤ㅤ㌳戳ㅤ㌳搹㡥㤹敢㍢㘶昶㈲愵昳昸扡扢㍢散攷㑦㘲慦晣敡㐳慦㕤㌵㜶㙦挷敤㤳愹攷㍥昹㈳㉦〷㘶戸㤵ㄶㅡㄵ㍣㠱〱㤹搶换ㄵ扢敤㌹㠲摦搸慥戱㜴捦㤸㈸愵㝦晢㍤〳㤹扣㈱㍤㐳慥㠲㠶攴㈹〰摡愹〰㕤ㅢ挷㠷㠷攵㘹愴㥤づ㈰挴晦㐳愳戲㘱㑦扥敤㠹㡦扣㤰扤㘵昳摤㍤㜷散㝡昷㝢戶敥ㄵ㥣㈵搵㑣㝢㈶㄰㙤㙣扥㕣㈹收攵㔹㑣㜸㌶〹攷〰㐰㔸㈸㉥晢㐹㍢ㄷ㐰㠸敦搹挲敥晥挲㤱㤷晢摥㉦戶ㅥ晥愷愱搱㘷户慦㐸ぢ捥戶㑡搸㙡㈰㘷㙤㉦㤶昲㝡㙥挳愵㠶㕥搸㜸㐱㘸㝤㌴扣㘱扡㤲搹㘲散摢ㄸ㕥㍦ㄴ㤶㙢㈸㙦㉤㠰昶㘶〰慢挰攷㤱㜶㍥㠰㄰捦摡㜹捣㕤晢㌷〳捦晣昳户挷扦昰昱㔷攷慦扤昲晤ㄵ挱慥愰收昷㜵㘴ㅥ〰搰搶㤳㠴㐲㈶攵〵愴つ〲〸昱昷戶㠰㝦扡敡改攷㍦戵敥搶戱扢晡㍦㝤搱搵㜲攲㙢㠲ㄳ㡥㉡攴㄰㤰㔵敥㐲㘲㈴㔹〵っ挹㄰〵つ〳㘸㘱㠰㜳慡攳愷㠰㍡ㅤ戹㈷挷攱攳ㅡ㑡㌲㐲昶㈸㠰㄰㑦摢昹摥㄰㝢昸㝤〷㡤㉦㙦㝢昸㑤㑦摤晡晥㔳ㅥ晤㐷挱戵㐷攵ㅢ〷㤲㜴攷㑢攵っ挷愲愱攱愱㘴㉣ㅥ㡦㠴㤲攱㠸㔳ㄲ慡㉡ㄴ㡥㈷㠷攳挹㘸㉣ㄱㅡづ㈵㘴㠲㜹㈵〱戴㡢〰慣㝡㙦㈰敤慤〰㐲ㅣ戱昳㍦㝣捦㉦㙥㜹敥㜳搷㡦摥昸攱摢㔶晣敡捥㙦敦ㄶ㕣昶㤸扦㘴㑢换㑤〴㥢〱戴ㄱ〰㑡㐹挸㔱搲挶〰㠴㜸搴㤶㜲敢搷㐷㐷扥昰摡つ㍢㍥昹搴㑤㝦昹摡㔷敦晣㜵敦㌸愲㉦戳愷愵㉤㈵㝤㍦㈶晡摡ち㌲㍣㠸㐵昳㘸㤶㑤慣㥡㘶搴㡣㥢愱㔰㈶㍡愴㠷㜵㉦攷慢愳㥤愵挹摢㙢扥㍤㕢挸ㄴ昷慢㘹晢捣㔱扤㙣搴挶敡㠰ㅤ㌷㕡㥣㉦㘴捡㘷戴㡥㥣慥攸ㄵ攳昴挶戸㥡㤰愶㘴搳㔸搴㡣戲捡敦散挶㘴㔷攸戹㜹㘳攴㐰搶㡡㍥慢㈱ㅡ㑢㕡㌱搵㍥㜶愲㘴扣愳ㅡ摢㔴愲ㄱ㤸㐵晢㤴散愶㕡㕡㔱㔶戹㌰㤹ㄷ换㐶㐱ㄵ㙦㈰扦㌳㥢摥㙢㤴愶つㅡ㔵㐶㐶㔵昵㘴㐶搹敢敡挰㡥〲㉡㡡㤵㌲昳㈶㌷搵ㅣ㍦㔰㌱ちㄹ㈳㠳昲捥ㄹ愵捡挲㙥㍤㤵㌳㔶搵戱㔸㜹㈲攲戴㍡昲㐴㌱㍤㕦ㅥ㉢ㄶ㉡愵㘲慥㍥㘶㈴戳㑦挷㕡㥥戹戴㤸㌱戰ㄴ㜷昱昱〸㑦㘷愷㄰㥥㜵慤㔶〲捡㉤て慡㠶㜰㌵㌱㔷收㔳敢扢摤攰㉥搴づ戵挸ㄹ散㤳ㅤ㙢㤶㄰愶攴㔲捣㕢摡㌳扡敡㐴ぢ㤴摣攷户攷㔶㘵慣戶摣㙦㤷戹愳㘳㠵㕤晢昱㝤戰㜷戶改㠵㑣捥㈸㉤㙡㍦ぢ㤶㐸㑥〰㜸晦ㅡ愳戹慤昶㌸㤹㡡〳㘲挱扢㍦㥢愹捣㙡戳㐶㜶捦㙣〵㌴搸搸㍥ㅦ㔵摢昴挸㙤㈰挹㐹㠲㡢〱晣㝥㡦㜶〹㤹㌴扦㥣戲挲㕥㥡ㅥ挷㙥㐹搱㡡㤷捡㜲㠳㠱㕤昶收㘱〵㤴㍢㍢㕢搵㜲㥢㕥㥥慤戰㝢㉥ㅡ搹㐳㜹㤷ㄲ㙣〷昰搲挸㔹搲㔰愳㠹搵㐵㝢戴㉦扦挵㌰㜵搸晦㙡㜴ぢ摤㥢户っ换㉤㐶㌹㉤㘹㠱㑥㘲慣ㅣ搰㠰㘱昰昷收搹晢㡤〳㤵㉤㝡㐵敦捥挳㤶㐵㉢㐹㌰つ愸㔴ㄶ挶㤴㝤㡡收愴昶摢㈱㐸〸㉡搴㈵愵㐷ㄱ㉣㐹ㄸ㌸ㄸ㉦㥥㑥ㅢ㉥㕥〹㤶ㅤ㤵搰ㅡ㍢㝡扤㑤ち㔳㌹戳搵㈸散㕥㤸㌳捡㘴昷㘹㡢慡戲㜱㜸㔱搸㡥㜴敡昲㑡㌶㔷ㅥ㐴㐹户㤶㡡昳㜳㙦愴ㅣ捡㤲㍢〰㥣挷晢〸㝡昱搱搷㠹晥㘵昷㍥戶捤捣㡣挷㐷㘹愴㘸㤷〱㉣㘹づ㙢扢挰愵摣㔵㝥昳㤱搳〰㝥挹搴㤲㤱㈸捡敢昸㔲㡦ㄵ攷愵昵㝣㉣ㄶ扥ㄷ晣扤㜹攸㜰㜷挹㔰㍥㡢㑦〵搰ㅥ㝤昹户ㄷ㑢㝢㔳挵攲㕥昶戸㘵㉡㔴㥥㌵㡣㡡昲〳㙣扦㐷昹㌷㐲㜴㜶搶搹敡㉥㠷㠱ㅥ㠴昶㜶㠰扥㤱㕣慥摦㤱㔸搶慥〴愹ㄳㅥ㠹昶㍢㐰㉥㠸捤挴㘶㜶㘴㘶昵捣捣㥣㕥㐲㙥㤵搲晣捣㕣㈹㍢㤳捦挲攷摥㤳搷㘷ち挶挱〲攸㠳〷㜲攵〳攲㝥㔴㥢㘶㘴㘵晥㤵ㅦ摥昶㤵㈳ㄷ摦晣捡㑦ㄷ㜶捣昷㝣㕤摣㘷㐷㌴㔹晣戴㑢ㄷ㔹搸敢㡣㙣㙡戰㙥㘱敦㌵㈷戲戹㡡㔱㔲㜳㜷挰挴㤷攵㘰慡㜰ㅦ搷慢㤲㥥戶㕣户㤵收ㄸ㤶㉣昸戳㤵㠵摡㈲摥戴㘴㕡㉢捡晦ㄸ〶㈷㥣㘱愰捣㠲㍡攳㘰㤱㠵ㄷ㥤愶挱㌴㔸㥣搹搵㠹戸㈶戶ㅣ愴慡㑢つ㐲㜲㝤㈷㈳㝦攳㥣愳摣昶㉡扦扢ㄳ㤲㝢愸扤挱挰捥摥摣㐹㤹愸敤攲晣㍦愶㑤慢慤㐱换戴戹ㅡ㡡㤳搷㄰㕣㑢㌰㐳㜰ㅤ㠰昸㌸㈶㈳㥡㍣㉢㌱攳晦ㄲ㠴㌷挳慥戸㤹戳扦㑣ㄱ愴〹㌲〰㌰㕣㈴つㄷ搸㉤㈶扦昶〰〴㥣㥤㠷㝥慢㡢昹㍤㠲㕥㌵敤ㄹ㌹㑢㤰〵攸扤ㅥ㘰㙡㥢㤱㠳㤹晣挶散昲㜹改慢㉦扥慣愳昷㜰㉦㘷㔵㝥㝡愱㤰㥥㉤ㄵぢ搸ㄲ愵戵㌱㤲挶㔶㔹㔹攸㕡㝥慡㌸㌶㕦搱昲摢戲昸敡捤敦㌲收っ扤㌲〶㈷〸愶捣ㄴ昶㔲㤴愱㌲㤹㌹昰摦㘹挸㈸搷ㅤ晥㘵捤㤶ㄱ㡤㘳搷㌲㈹㙣攵づ㙥㈹㘲挳搵㔰㥢挲㔴扡愶挱㈸㍤〱㉤ㄵ㡦摣㡢搲㝤晣攷て㙤㔸晢戱挳慦摢摦㠷搰〷搵愳攵㄰㘹㙤㜱㌴ㄹて〵㐴昹㈵ㄹ㥡つぢㄵ㈷戸㠳挳愵㔱㜲㌱搷捡〰㥤攸ぢ㤲换户㜸㉦攴户㕣㤰㙦戱㈳㥡㌶㝣戸户愳㜶〷昷㌳晤㝢挰挶愱〲扣晥㤱ぢ〸换㠳〴敦〴㜰つ㤵㜷㔹㐱挱晤㈱㌵㉣㙥㈰搳㈱〰搱て㐰㈳㕢摥〸攰㍣攲㄰攴搳㜶㔳昶搷㑤㈰㜳户㈱摥㕣摢摦㐷㤴㕦㤲愱㑤㥣㌸ㄷ㜱㔵㑤㐸ㅡ㌲㤶ㄶ收㈱扤愵ㄶ㉡㜶㐴搳㑥搵ㅡ愴㔵㕡㜸ㅦ㄰㔱〲㕢㙢㉤摣捡㍣㙥㈳昸〰㠰㑢ぢ户㕢㐱戱ㄶ摦㑡ぢ㜷㤰改㑥〰挱㕤㉣愵㠵扢㠰㌸㡦挸㈲㡦慡ㄶ㍥っ㜲㥢晥昰ㄱ㐴昹㈵ㄹ㥡戵愰攲〴㌷挸㕡㘹㘱挶慥㙣㤳㜱㜶慤ㅤ搱戴㤷戶づ㤲搴挶攱愷㤸摤扤〴昷ㄱ摣㑦昰〰㠰戸ㄲ㐹愹ㄹ敡㥡㥦摡㔴晡㈰㜹ㅥ㈲昸っ㠰㑢㌳て㤳挶愹ㄴ㔳攷〰扥㤴㜶づ㤳昸〸㠰戸〰㠰㤳㥤㐷㝥ㄶ愰敤㠸昹ㅣ㈲搹㑦㤲捤㕡昸㜳㐴昹㈵ㄹ摡挴㠹㐱挴搵㌴挴ㄱ㘳昵㤳昱㜶ㅡ摡㘲㐷㌴㙤ㄶ㠶㤰㔶昵㤳㉦〲ㄱ愳戶㌶㠰搷㍦昲㌱㠴攵攳〴㑦〰戸戴㜱挴ち㡡㘱㝣㉢㑤㍣㐹愶愷〰㐴〴㐰昵㤳慦〰㜱ㅥ㤱㐴ㅥ搵㝥昲㜷㈰㉦戹昹搸㌴愵㍣㡤㔴㝥挹戴捤ち㔲㜱㠲㕢㤵㌵〵戱㘱㉤〵㕤搸㑥㐱㠳㜶㐴搳慥㘶〲㘹㤵㠲㥥〱㈲搶户㔵搰户㤸挷晦㈵㜸ㄶ挰愵愰㙦㕢㐱㤱挴户㔲搰㜳㘴晡づ㠰攰慥愶㔲搰㜷㠱㌸㡦㔸敤㔶搰昷㐰㙥搳㑤扥㡦㈸扦㈴㐳戳ㄶ㔴㥣攰㠶㘹㉢㉤㥣搶㑥ぢ愷摡ㄱ㑤㝢慢㥢㈰㐹㘹攱挷㐰挴慡戶㕡㜸ㅥ搱昲〵㠲㥦〲戸戴昰㌳㉢㈸㌶攳㕢㘹攱㐵㈰昲攷〰㘲ㄴ㐰㘹攱㈵㈰捥㈳晡摣㕡昸〵挸搴㐲愲戹愶戴㝦晣㤲っ㙤攲挴ㄸ攲㕡㘹愱戳㥤ㄶ㍡散㠸挶扤㘱㉦昷㥡㡥㘱㑦慦㠷㠵㌲慦挸ㅡ晢戹〹戱捣挴昹㥤㜵晥㐰慦户捦摣㔲摣㕥慣㙣挹㤶攷㜲晡挲ち搳㐶摥㍥㙢ㄴ戰㥦㔹挲戶㘶〳慤㌸㌷㘷㘴愴㌹㕤㥣㉦愵㡤挹㉤㈷挲㝥㈷敡㠷昶㔳㕢㥤ㅤ〲捦昱㙤攱挱㕡ㄲ攸㉡㜸㍣摥㙤㄰搸戸ㄳ攳㜲㐷㙡㥥㉦㍢㘳愰愶搱摤搹㑡捥攸㌱㔵扣挲㝤㈶戴㠸㑤攲㑣户戹㝢ㄶ晢て㕢晡捣慤愵㙣㈶㤷㉤ㄸ㙣っ㜸搳㍣ㄴ㥤㌲昶㘰㐳㜸㘷戱㥣攵㐹㘳㥦戹扢愴ㄷ捡搸㈷挰改散挲㐹㜵㈱㘵㕢㝡捤搱㙣愱㡣㙣搴㈹ㄲ昱㠰㌹㍤㕢摣㡦攳晤昹㝣㘱慢㍥㔷㍥㈱㕡㠵㜶㠸昵愸愶ㄱㅤ愲愳㐳昸㍡㝣挷摢㍥ㅡ慤愷㤳搴愹㙣㍦扡㘹愵㤴㑤捤㔳㕦㉡て捥晢㕤〴慡〹㍤㕥敥㥡㉥攲㔰搲慤戴㜷改戹〳捤愲搶㥤㝢戶摣っ慤㕥㤹愰㉢㈹戹捦搵㑢ぢ㝢摢搶换㈷㙢㘷㌳扦挱愵〶敦挵㤰摢㘸愶㌷㜶扢敡㐶昸挹㘰㕥㘶昵ㅦ搲搸㥤㌰㉣搱つㄸ㙡散㤳㝥㔳昱戰㝢㉥慢愱ㄳ搸㑢敤㌵愷昴㤴㤱㠳㍢㤶搷㉢换慣〰㕤㙢ㅣ㈹㤶敤戸戱㈲づ挲搹摦搸㔷搵㈱戸捦ㅣ㤹慦ㄴ㉦捤ㄶ愴〹愰㍡愵㑤搲て㠰愴ㅦ㔰愴㕥㜳ㄷ㡦㠶ㄴ㑥㔹挵㍤㝡㈹㕢㤹捤㘷搳㍥〶㜸㝣㜳㐲㜴㔴㑣ㅥ㕤㔰愶昳㌸ㄳ㐹愳㥢㘸㌹㑣㘸散㐱戸慣㔴ㅤㅢㅦ摤戹㐳㘸昸㈷㡥昳攴〰搳㡥㜲㡥㘵㈷愴㜹㍢㔰〸捥㐳敡㜹搱戹挵昳攲㈱㔰搴捣㈴愶挸㠰㡦攴挵ㅥ㈲晣㜴㕤ち戰攸戶㜲㌷ㄸ晣㔳㐵㍤㌳㠱㡤扣㘲愹摢扥㠲攳㐳搳㜲㥥㈹〵戹搱㍦㠶戳㈳㥣㐹敤换㘶㡣㤲㡦㠴㘹戸扥㕤㍣㈲搰慣㌶㠴㐷搴改昱㝡㝢㝣慤昲㥡㜴㘴慤戱㌷㐷摤户㡤㈶㥢攴扦㜰㔹㘲㤳挶㔲昹搵晡攴㐵㍤愴挶㍡㙤〷㤱昵㘹㘰攸㈶㠳て挰扢〳㤱㡤㙤㔳扦攷㡥㥤㜹〹愶㉥㉥㜰㕤㍣つ昰㘱攷㕣ㅤ㈳㜸㔵㐵㝡㕣摢晦㥡戵昳敦㜳㙥挶㘸戸摤㔱㌲㌲㝥㙢㜲愵攳慦㥡戹愳ぢ㑤慤㌵敥戰㌶㘵ぢ㘱昹㘹㐳㥤ぢ㠸㍥ㄴ㐱㤳㈸昱昹ㅣ㉣㤰㍦㔳㍤摥㜶㥤㘹搷㕤て戹〴㐹戰敡㜳愲㔳㡦摦㉦㝢㈰挰攳ㄷ搳㠰㡥㔶搸㔹㙤戵昵㔲㉢㝤搴ち㜷㘹ㄶ㤹㍢攰挹扡昶昲㤶㠱㔹㌳㉦㉦㘴㉢ㄸ搶㉣摤㐴戶㠲〲昶㥡〰㐰搵愶摢改㙡戸扢ㄲつ㔴㙤㠸㜳㥡愳敡㡣㡡戳㥢攳摤㔶挶㥡ㄶ搱㤶晤攱㌲㍢㤶㘲㔲㜶㐸㡢㌲㥥㐸㠶㠹戰戶㘱㙣摢㐴慣㙤扦㘵改搲㍢ㄷ㤷摦挰㡣㔱㤳㠹㐷〶搸㙤昰ㄱ攸㐲㐱㝣搳慡攱ㅥ摥攲㕤挴戵㠳换㔱改愷㘵㘳搱晡散㈳㠲挹㐲ㄹ搳㠳摦づ㘱昲㕦㘶愳㍢收㉢㜵㌱晡㠱ㄵ㜶っ㡥㐵㜶ㄴ戰㘰愷昵㔲收〴㤹敦㔱㌷换㈶㔱㔳昷㜱摡㡢㄰挲挷㌵㑢㕢㜳戴昷㕡㔰㡦㘵昳㍢〰晥㍥慡扡扡㈷敥㘳㠸ㄷ㝡㔴ぢ㔸户㘵㤴攱扥搳㠰搵㡤㝢㜸㌹㘳㠵㑡㔰つ慡㜹㑤㥡㈳愹㌲㡣挰ちㄷ㜹ㅢ㔳㠳㕣㥡扢㡣ㅣ慥戱敤㌳戰㈶摢搸捥㜴〵㐷㍤㔵〱扣扤㜰攲戴づ㌴搲㘵户㤰㔰㙤愴㉤搲㜱敢㉢挱昱㜳㥣㉤㡡㜱㘲慡攷㕦㌷㠹㡦摣捤攷挱㑤ㅥ〷戱㕤㠳ㄹ㠸㕦挴戰挴㍣敢㍥愹攰㈸㕡攱ㅣ愰㔹戳㥢㥡戸㝡ㅤㅡ慤捦㍥㍡〹愵ち慥昸昰ㅡ㕥㠰挳㈶㠷〵扡㤲挵㝤挳摣挲㌲㜳戲㤰捥捤㘷っ㘵愷㌹昳戵㌲搷㑥㠸昶㔲㌷㡣慤戶㕡㐴㉦戶㔲㈶㜱捤搸戹昲㜱晣㥥㥡㕣㡥㤶㔲ㄳㅤ㘴㔸ㅥ摢㜵㔰昴㌱ㅦ〹昹㤱攸愴摡㠱愶扡搵㡡㈹慤㠹挴戹㡣㍢晢搵㔳㈵㌵摡㕣㙣㔳㐵㕣ㄳ㠵㤷攷㈲㙤换㕡愴ㄳ愲㡤㔰㑦㙢挲搳㌴㔸慡挷㌹㍡㈸〴戳㥤晡昲扣㜸挸晥摥挴戵〵慢㡢㐸㠱㐰扦搹愳慤㐰敢っ昲㈲㔲慥㠸㑢㐹㐷敥改㥦㉢㍤㜵㌸晦攴ㅦ㤷㠸㔷㡣戹㕣戱愲昷㥦㕦敥㉦ㄸ搷愳昷ㄷ㉢挵昹户愸戵㡡敥㕢㐷捤㠷ㄳ㘹㠴改挷㐹ㅥ㌰㠹っ㌰㍡㐸㔸搵㉣㠳㜹ㄵ愸㑢ㅢ捣愶㑡〱㈱愷㔰㠸ㅤ㄰戳㐰ㅣ㜳㡡㐴摢㥣㍡ㄵ戸㍣㡤㡣搹搶っ愷㤳攱っ〰敦㕥㌰㌴捥㐹㙤㡦㔴㍡挱散捤搳㤸昴攵㘹㔴㘳㐴㙢戸挹㠲㈳㈳ㄸ收㕡㡦敦㝡挴换㌳㈱昶ㅢ㕦晦晡㐶攰ㅥ㐱慦搶㈹愰换摥㍢㡢昹㥦つ㈰㜸慣㌰愱㔸㘱㥦㕡㜳㤳攰㔹㠲搵〴攷㠰㘵㠵㘵挲㉥改㉢ぢ㥥㍥㈸㍤昷㔳㌰㡦㈱㉣㍤摢㡥挹㥢㐰㕤㕡捦㍣慥〰愳㐷慥〶愴ㅢ愳㕣ㄹ㥥㔹㌸搵㈰挱搶昳ㅡ昰挸戵〰㠲摤愸〵挳㥢挹㜰ㅥ㠰昷㐶㌰晣㜷㔸晢㥤挷㘸敤户㜲㠹慡ㅢ〶㝤愸㠴㜶㍥慡搳敢戸〲敡㘸愶㠵戹扦づ㑣戸㙥ぢ㈸㝥ㅦ㤸愳ㅡ㔷ㄷ㔸㡦㌸㜹〱ㄹ摥〷㠶挶㉥㜰㉢㘸㔶ㄷㄸ〴换ち敢晡敢搲㕤攰㌶㈴㔳㕤攰㐲ち晥〰㐲㜵㕤㈰〴敡搲㕤攰㜶㈴〳㈳㉥昴㔲㠸ㅤ㄰㜷〰㜱慡挱㜱㘰㜷㠱㌰ㄸ㘴㠴㡣㍣捣㘹挱㄰㈵㐳㡣っ㍣摦愱搳愷挵ㄱ㜲㘹㄰㔷慦㕢㘸㌰〹㈶㌸㑣㍣挳㜱愴㝡㐹戱晣捣㡢㈸㜵〳愵㝥ち㐴㜵戴㑤ㄹㅥ戹㤱挹㐸㠷挱晣㌶㝣㜳㑡扢ㄷ㈴ㅡ捤捥搳㘴敡〹ㅥ攳搰摣㘳捡愵㑣〷㜱㍦昸㘶挸㉣㌷㠱扤㙥晤ㄲ㍣〵扡㡥㜱敡㘹㍦换㍥㠸㜸慢㝤㐷㈰攳挲㈵㘷搹㤴㜱戰㍡捦㉥扣㐵㤵戳㜱㥡㝤〸㈲㔵摢㡦㐲愲昸っ㐲㔶摢摢搳散ㄶ㔰㤷㙥晢㠷㤱っ㡣ㅥ㌹㑥㈱㜶㐰ㅣ〶攲㌴〲㠹㜶㈳㑣〰㤷㕢挹昸㐸㙢㠶㙤㘴㤸㈴挳㘷挱戰ㄷㅦ㜹㌱㐲搵搹昱捦㕤挹㕣㐳攳ㄲ㈶㥢㘲戲㉦㠲愱㜱㘸㍣〶㥡愵扡㑢挱㜲搴㐳攳㜱㈴㔳敡搹㑥挱㑦㈰㔴㌷㌴㜶㠲扡戴㝡㡥㈰ㄹㄸ㍤昲㌲ち戱〳攲㐹㈰㡥㝡㠰㍡敡搹〵〶㌹㑤㐶㥥㕦戵㘰搸㑤㠶换挹昰ㄵ㌰愸愱㜱〵㐲攷㌹㤳㑢㜵㥦愱捤㌵晡ㄶ愳收㑡愴挷愸㜹摡㤵愱㑢戱扦挳っ慦㘲㠶捦㠰愱㔱戱㍣㜳戲ㄴ晢扢㘰㌹㙡挵昲㤴㑡㈹昶㙡ち收㜱㔵㥤㘲慦〵㜵㘹挵昲㔸ぢ㡣戸㤶㐲㈱㜶㐰昰㙣换搱㥢㙢捥戹づっ㔲㈷㈳捦扤㕡㌰愴挸㤰㈶〳㡦挲㤴㘲㌳〸戹收ㅣㅣ㤴戶搰㥥〹㈶㘸敦晢㉥愹㉥敤敤愱搴㔹㑡晤㌱ㄸㅡ戵昷㍣㘸㤶昶戲㘰㌹敡㐵晢〵㈴㔳摡扢㥥㠲㝦㡡㔰㥤昶㜲愰㉥慤扤㥦㈱ㄹㄸ㜱ㄹㄸ戰扡㘸昳㑣捣㔱㡥㙢搱㉥㠰㐷ㄶ〱〴捦换㕡㌰捣㤱攱ㅤ〰摥㤷挰昰晦挷愲㕤㐲㜵摣捤㥦㘸搵晣敡晣㐰捥㔳㌵㍣〷㜴㔴攳敡〲晢愸㥡晤㘴愰扥昱攷㤱〷㙣㠴〱㉦㌷㝦ㅢㄵ搶戴摦慣攴㤹摣㜹㥥慥㉣攴戰摢㑦㤴㝢㥣ㄶ㐶挳ㄲㅢ㌳愰㘱攷戵㔸㠲㕦搶搵㜸摦慤㥡㜶ㅣ㤹昶慣㙣戸攸慦㤲㌱㠶㍢㥥摥㥢㝦摤㝣㤹扤㥡㥥㠵慥摤晡㘵ㅡ㍥摡㐱搰㔷㕥㥡㑤㤷㡡攵愲㔹改㥦挶㌱㔶㍦㕦㥣㌰攱㥣㡤㜸晦〰ㄲ㕢收挹㡡㜵昱昶慢㜷ㅦ㉦ㄲ晢昷ㄶ㡡晢ぢ慡㌴摥㌲摦ㅦ㘱㙥戲扢㥢搹昸昱㔱捦㙡㘸㌱㠸㍡㕡㉦㈹晤ㅥ㤰扥捥㈰㜷㤱搹㘳戵㜷〱㔹㍢㌶㍡戶㙢挶㡣挷㌳挳㘶搴㌰搲搱㜸㈴慣愷ㄲ愱㘴㝡㈸ㅤ㑤ㄸ㝡㈶㍥ㅣてㄹ摡つ㌵搶㤴㤱〸つ㤹㘱搳〴㙢㍣㤵㑣㤸晡㤰ㅥㅦ㡡㠷㔳㐳㝡㈴㙡㤸㐱敥㑦㔳扣攴㝥扣扣ㄱ㈰搸敤㤰摥㑤搲㑤㈴㜱㤳扡㥥换换㑤摣愳摤㍢愶㌲㐴㑡愴㐵㐶ㄸ㕤摤摤㑤扢㠶㑤㝢捥搵慢攵㥡搶㠷戴摥㜷㐲捤㡤㕢㡤慤ㄳ愱㔴慥㔶㘴㘲㥥ㄳ挸㍦〴㕤摥っ攰て㜲㝦㤹ㄳ愸昶ㅥ㈰换挷㐶㘷敡㕦〶搵晥ㄷ挸扤㈰㉢㠷㜸ㄷ摥㈸搱㙥〱㘵ㄹ㈸慥ㄳ戶㈰㌷愸㈹㐵扥ㄷ㠸㝡㕤㔲扤㌸改攵㈶㘵㘳㐹㕤攷㕤慥㑤㔱㤶㉢攸摡愹㔶㜵㕥㙥㕥㌶慦攷昰㑥敡づ㙣㤹㔴㐸㍡ㄱ㥣敤㉥㙢攳㙡挹收㔶㔵昸摤㙢愸昵㐶ㅤ搴户㤶㕤㌷昵昶挰昱戹敥㝥㙦㘹挹㍥攱攴㠲㈶㘹攸ㄳ搶〲㑡㝢㤸ㅢ挹㡣㤷户〲㝡挹㠸㡦㤷㥢㌱㐷扦昳挳昴㉢㙡㐷㐳㍣〴ㅣ挸㘱ㅢ攰㈸㑥㕣㙦㐳㕡愱昶〲㔸㠶て㌰〴㠴挵ㄳ摣ぢ攰ㅣ㉡ち愸㈸㘷㉥㄰㍤摡敤愰戴㥤㡥㐴づ㙣㥣㤲敡愷ㄴ㙥ㄳ㜰〸捡㍢㠱㘰㑡攱㤶〰晥㍣摡㕤㠰昶㤴ㄲ㑥敡昸㡢愷㘳攱㐸㈴㙣㘶ㄲ㐶㍣ㄴ㐹愶搲攱㔴挸ㄸ㡥攸㐳㐱戵㠳㐰ㄹㅦ㐲㥡㈰昷っ㈸㐱㝥㤸㈱㙥ㅥ愸㄰攳〲昴昹㤹扦㠶捦ㅢ晡〴戹㔳愰挶ㅣ㐷慥攴㌸㤵ㅣ㥡㐱㙥ㅥ㈸晡挷㐸㍡〵㤹慡㜷㕡㐵㍦㠲昸昳挸㑦搸㠸搲㉢㝤㝦愵搷ㄹ户㕥㍦〹㙡㝢扤㕥搳㔲慦慢㤱㐶改昵㕥㈰昲㍥㠰扥㡥攰ㅡ㝣愹昹晡㝥㈰㤶㜲愳挹昸戰㌹㍣ㄴ㡢㠷㐳愹㐸㉡㥤㑥つ㠷㤲㐶㍣㘳㤸挹攱㜰㍣ㄵ㡦㙡て㔴㔹搳挹㘸㍡ㅤ捦愴っ㍤㍣ㄴ㐹ㅢ㐶㠲㉦㌹㐶昰〲㘷㔴㡦挵㌲㠹㜴㜰慤㉤㕥㝥ㅡ㠸㝣㄰㈰昸㘶㠷昴㄰㐹㥦㈱改㍣㠷㐴〶挵㉡搶〱攳㥣㉤㜶愱㉥㥣㑦㜹捦㐳ㅥ㘶晣㈳〰㝥㌱挰㐸搲㍥㙢㈳っ〴改㥡户搲㌹扤㜵㐵晦㍣㄰昵挲慦㝡昵㔷㕣㠸㈰晥㍣昲慦㙣㠴〱ㄱ〲㔴㍡摦敡搲戹愴捥戹㡡㡡昱㤶敡愵换慤搴晢㈸㄰㜴㕢扡搷捣㔲晢㈲㄰扢摢㐶っ㌳ㄵ㑤㠵㤳晣㈵㠵㔸㍡㤲㠸づ㐵㌳戱愸㌱㤴攲㥡愷㈷戴㉦㔵㔹㌳㐶㈸㘶㈶㔳戱愱㈱㐳㡦㤸㔸晥愲㜸㌹㌶ㄴ搳㡤㠴㤹㐱扦㑦㘹㡦㔵㔹㐳愹㔴㌸㤴ㄹㅥ㌶㤲㘹㈳㘲っ挷昴㔸㈶ㅡ㑢㈶㤳愱〴㤶搹㘴㘴㈸㐸ㅦ㕦㔵晥㜱㈰昲〹㠲㉦〳〴愳づ晤〸㐹㑦ㄲ㍣㐵㝡捣愱㤳㑢㔶ㄳ〹晡昵慡㑤攲㜶㥢㈸愱㑦㤳改㙢〰晥㈰㕤㝢㐵㙢攸昱昴昶ㄵ晤㥢攴㕤ぢ愵愸㤷愲挵㐶〴〳昸昸挵㈰㈴㜲㠶㈴㤷戵㤹昹㌶搰昱攷㤱捦〰㍡㌳㥤愰摢捥搹㑥晥㈳㠰ㄸ㈵㈰捦户㙣㠴挹挵ㄶ〴㔴敢慤㠳㐰㘷㈶㤲㥣㠹㔴敢㥤て㙡昳愴㌳㡥㘸搵㝡摦〶㠲搶㥢挰ㄷ㔳㘸捦〱㕡慤㤷ㄸ㡡挵㔲愱㘸㈲㤳〸愱昵㘲㤱㔴㌴㌹㥣㐹㐶搰㈸㐹㈳㙣㐴㔳挱慤㜶ㅡ昹ㅤ㈰挱㙤㑥攸扢っ㑤㍡㈱挶〵㉥〶昸敤㑣㍡㤷㐰㜲慢㈶愰㑦慥攸㍦〰愲㕥㈶㤷敢愸㉣攵㔲〳㤱㍦〴ㅤ㝦搶㘷㈷戹㐹㌸挳慤挲敡〰㌸慤愵ち㉦㐳〲愵挲㝦〱〲ㄵ搲㠹收ㄳ㥣㜶㤰摤づ㜲戹㡤㠸㉢㠱愸㉥㜵ち㐴㜲㤸慢㌲晥〴㔴昹㍣㠰㍦㐸扦户㔵㝤慥㜲攸㍦㈳㉦㌷㔴搴㥢散攲㙡〴昱攷㤱㉦搹〸ㄳ㡢㙢ㄱ㔰昵改㙢㔹㥦㥥㤶昵愱㍦慢敡昳㑢㈰愸捦㜵ㄴ〲㘹摡㝦〰戱扡㐴㌲ㅤ㐹㐵㐲攱㐸㉣㤹挹㐴㘲㤱愱㐴㘲㜸㌸ㄴ挳㐰㑣改挹㑣搲㑣㙢㉦㔷㔹㠷昴ㄸㄷ慣㑣㍡㌹㠴㈴ㄹ㔳㡦改改㈸愶〰っ摥㘸㌸愲て㙢晦㔹㘵㌵㐳改㔰㍣㤶㌶挲扡ㄱ㡢㤸㠹〴㠶晣㔰㌸ㄳ㠹ㅢ攱㐸㈲ㅥ㌱昵愰㙥㤷㐴扥〲㐴晥㡡攰㔵㠰㘰捡愱扦㐶搲慦〹㕥㈷㍤敤搰敢昹㠵〹扡搲晥㙢慦戹戴摦㠵昵㐰搲㜳昵〷昷㌸〹ㅢ〶昴慣㐳攷㙦搳愸㔷昴搵换晡攲㝡搰昱攷㤱扤愰ㄳ㔱摡愷㈷慣戴晦㙦挸愶㍡㈰慢扤改攷愰㌶て㐸晡挳㑡晢晣挵ㅢ戹ㅣ〰慢ㄵㅤ㘰㘰昸慤て㐰慢〹㘲改愸ㄱ㌵愳㤹㔰挲㌰㈲㘶㌴愹愷㘲㠶㍥ㅣ㑥㘳ㄹㅡづて㐷㔲摡㡡㉡㙢㝣挸捣挴㠷ㄲ㐳㤸㌰㐳ㄱ㌴㔴㉡㥤㌰㠶ㄳ昱㜰㔸㡦㠶㤳挳戱攱㘰搱ㄶ㉦㔷㈲㡤㍣ㄹ㈰㌸攷㤰㔶㤱㜴ち㐹敦㜰㐸㔵㉥㔱〱㐹㈹昲㐷戶㈲搵㙡㜵〶㤳㥣〹攰ㄷ昳㘰挰㥦㐷㥥㠵㈰ㄱ㝥㠲晢〰㕢㜵敥晤づ晤㕣㑡搸捣㜴㥢挸㝦〰㜴愵㤳㌵愰昷㜵㝡㝦て攱つ敤慦㌴戸ㅣ㠰〱㥣晥搵扤昱㍥㡥㌷搸ㄷ㈰挵搳㠹摢㐵搶㥤㥣慥㡥㡢㡥㑦ㄶ敤㘸㥥昹昲攳晤づ㌴昰ㅢ挸㐱㡤㕣挶㉦㈵㥥㠳㡦攴㙤㝣敦㈱㐴戶㍣㘱㙣晣㑤ㄵ昷㡦搶搰慥㍢㌹㍦㔹㠶㙢㠴㔷㤸㜶ㄷ㐷慡扦㥣戳摣㜱㤹〶㥣ㄷ戱搷搶㈸捥攱扤㤳㙣㐷愹㥡づ㉦㌶挳㐵㐶挴〰㕦摢㍥戹ㄶ㜲摤㘹㍡愳㐶挵㝤つ㥣㈴ㅢㄹ㐷㘲ㄹ捥㝤㔷㐷㘷搳摢㐰捡敤戲㝦㈳㠷㤷㤸㈸つ㍦㌲㌰㤹攱㔵愱㌳㕡摣攸ㅡ捤㔶搴昱㐶て攲㠵㝣ㄷ㤴愳㥤㑦㌵㙤㕣㌳戱㈶攱㝤ㄶ敤搰㜸㍡搶㌶㡢㝡慤㌳㐳㜶㌳扦㕣〷㜹攲㐶挴㔲昵㐲摥挰㍣搶㍢㜹㈴挵㌳挸㠳昹戰て晢攵㈰㤹改㠴㤳挴昴攲㈶㍢挰昸挰ㅦ㌲㌱㤰〶㐳晢㐵昶㙣㍥㥢ㄵ昴昸散敦愰晤扤㜲㜳攰㘶㈷攵㌵攲摣て㡥㜸扦㝦愸昱㕤ち㉢㘵ㄵ摡㈹㉦摣㉣摥㡢㤴慤㙥㝣晦㙦㤴戰攵㙢㌴摦戰㈳ㅡ摦敥つ摥ち㐹㍥攴㈰㈳愸愵㡣ㄲ挴〸攲〴〹㠰扥㑥愱扣㈳昲㈴ㄱ收㠳㌴㥥攰〷〰搵愰扤挸攲扡ㄳ㘱づ㕣昱ㄴ昲攲㘸㔱ㅤ晣慤㠸ㄴ㜴㐸㉣㑤搳搵搱摥〶㥡戶㜱捤昸㥡攱㘱敦ㄳ㘰㙣㜹攳摣敥㌱戸昵攰㜴戹昱挲㍣㈷㑦搷㌰㘲㠳昲昱换捤捣收挳㠸愵㍣㤲挴挷㄰愸愹愸っ㤲昵㠲挴愳㘰㘸愹愲㉦搸ㄱ㡤敦㕢〵㍦〱㐹慡愲ㄳ㔶㐵敦㐵㔸㔵昴慦㤱愲㕡搱㙤㉣〱㥤てㄵ昵㤷㜶㤴㥡〵㉦㘶搴愷ㄱ㘵改攰㝥㘰摡ㄴ㘸㑡〷愱戸昷捦挰扣㤸づ昰慡昷搱攸㘰㍢戳愱愷㘱㘵昳〰戳搹㘹㘵㌳戱㈶ㄴ昵ㅥ㐶㌶㡤晢〱敥㤱攳扡㤷〸㙤搵昶攰愸㘵挸挲敢〷㄰㈶愷㤹换㐳〸㔳ㅣ挹攲㌳㠰慣〲㜰㑦攰㌰〲慣㜴摢搱㄰愰㥢愳㌸摡昵晡攰㘷挱㠱㍦㡦摣捤扣㍥て戴搶㤰戵㌷㕤㍥㡤㉣㕢㌶攴〳㜶㐴攳㉢㘳挱扦㠲㈴搵㤰㔷㐱㉥晡昵愳〸慢搶扡て㈹慡つ㜹㌵㌳㝤ㅣ㔱㤶ㅡ扦〸㑣扢ㄶ㌴戴ㄶ搴ㄸㄷ昷㠰㤹㌳〱㐸攸㜸搷㤱㥢慥㠷挵晤㈵㜲愷㉣㙥昶㙦昱㌱㜰㍡捡昱换っ戹扦㕣攵㝥㡣摣愶挵つ搹〹㜱户㉤㥢晡昱换㔹㜲ㅦ〱㡦㌳ㄷ〹晡㌲㑥摥㠲㍥㡤㈳㍡昰㌴〲昴㈶摡敡ㅤ㜱㜸㙡戳㔰攰㙢㑥㡡㜶敤昰捥㤵㝦扡昵〷〷㕦㝥㙣愳晦搹㑦捤㙤昴㙤ㄶ摦㐴㡡㔶㉤㜱〷㑡摤戲㈵㙥户㈳ㅡ㕦㕢ぢ搲昷㔱戳㑥〱㔵㤴㐵㠲㌹㠲㜷㄰㤴〰搰㍡捡ㄳ㐲㤱敢㘷㥤㙦㈱愵㙡挳㡡挵㐵户㐶戵攱㝢㤱㔷戵つ昷㈱㔲搰㈳戱㕡㠵扥㡥㜶〰㌴㙢挴㈵挵捤㘰㜶㘶ち扦㍣㐸敥敦㠲挷㈱〹㍡ㄳ戵㥡搶㈶㡦㥢摡搵昴摤㜶㐴攳敢㘷㐱扡ㅦ慡扣㌷㕡攵愵て愱捡㝢挸㕤摥㥢㄰ㄹ愰㜷㜰㙣㑤昸扣㤳愲㕤ㄳ慡㌶慦㠲ㄷ㌷㠹㥦㈱㐵慤㘲戵挱㜴戰㕤挵ㄶ散㠸挶搷挶㠲昴㐳㔴挵摥㘳㔵㡣捥㠴慡搸㝥㜷挵㙥愱㙡㘹㥤㕢つ㐱て㐳晢㈳搰搴㘲ㅥㄱ㘵昰㍡㥤摢㉦摦㑦㘶㕡晤ㄶ㌳㝤っ敤㌶㠷㌹㉣㡡㌶㌳㈸ㄸㅣㅦ㈴昳慢㔵㘶㝡ㄹ摡ㅤ愰㌹㑤扣ㄷ摣捥攸昰换扢挸㑤敦挱挹㑤搰㡢愸づ愵搷ㄱ㜰㤸〳昴ㄳ㡥慤ㅤ攸㔴愸ㄴ敤摡㘱晤愱慦扥昴愱摣换㡦㥤戴晡愳㝦㍢戶ㄹ㐳㠹晥㐵慢㜶㌰㔱敡㤶㐳挹戰㈳ㅡ㕦㕣ぢ搲㈳㔱敤昰㔱㈰ㄸ㌶㜴㉢㔴㍢愴㤱愲㍡㈰晥〴㔴㐱㘷㐳㐵改㜶㤴㕡㥤㍥挱愸㤵〰㤶搶改㠱㘸㥦㈴㔰昳㕤㐸㕣〳㘶㘷慥㤷昷㈲㐲摥〷㈰攸㐵㔸㈹攸㠸㘸て㄰㜰㑤挷㉣㜶㈵㔲㌸摡昴换〷挹㑤㉦挳ㄱ㈲攸㙤㌸昱〱㍡ㄳ㡢㉦ㄸ昴㌴ㄶ㕦㌰ㅣ攷㐳㍥〴㔶㐱攷愲㤵㙥㜷愱㔸㉤㜵㝢㤹ㅤ搱昴㍡ㅣ摤㤱㤶ぢ㌳㍤㄰晢㈷慥㕣扦㉡ㄶ㐰挷昴㥡㍣㌶敢㌱㉤㌲㍤〸㜵愳㌹愷捥㥣㝡昱〲㑢〹扦敢㌵㠵㤷戴昰摡ち㝥㕥搲㍥昴挰换㕢扣挲攵扣㈲㈱㔵㠸㠹㌵㜳㐷〹敦㑣㜴㥢㤳㘵摣摢捤昸昰扢㐴ㄵ晣㥣㑡攱㐴㌸㡥挰㈹㈰㠷ちㅥ敢扤㤶㤶〷㜰攳㠸㙥㘹慥㕢㉡慣改挳戹扢搹挱昷㕥㡥敦㌰㐲㝢〴挵戱㕦攳捡㘰攳摦㜹㡤慢㑢散㐰ぢ㕢慥昸㡤ㅥ㘵愷搰摤㤶㥦〳扢昶㘷〰㥤戰戰㤴挵〱㠰㑢㍡㍣㠶㔷挰攳愵㝦搶㔸㉦㥥㠶搲ㄴ昴㌴晣摥㔶㑦て㉢敢㍣㕤昴㌱ㄶ㜳㙦搸愵扢昳㌳㍡㝦㉤搷㤷㥦挱㉦㝡敥愹捣㔶㝦㈱ㄷ攷ㅦ昸㥤〴昹㜹〸㘱㔶晣〸㍡㈲㤴㉡晦〲㠰ㄴ㝥㐴〴㔰㡤敡㐹㔴㤲〳㥥㠲晤㠲愶扣㈲㙦戳挹换ㄵ㌹收㤰户摡攴㔵㡡㑣㜳㕦㜱㑦搸㘴㙥摦晢〵ㅤ〰㐵ㅥ户挹攷㤳ㅣ慣晡〱㌴晤㌹㐸戴㐷〱㙡㍦扣戱㡦㡥㘴戹㐳㡣㈱㤵㔲晢昳挳愷搵搴晥㈵㈶㜸っ㠰㍦㠲㈰昰㡤㑡㘰㐲㝦ㅣ㤸㑢昵攲慤〸㔳晤㤷摦晤㌷㥢㍤㤱㙢㐶挴㘶〴㔴昵扦っ〴㝦㔶昵搹ㄲ慡〸㐷㠰㌸㜷ㅣ敡㕢晦慤㑥㌱㍣敥搶㝦ち晣㤲慤摦戲攵〵敤㜹㘶敦㍣摥㡢ㄱ㠸㌷㙣㈴搴ㅦ愷㔹〶戴㌲搵〷㉣摣㝥㘹愷㡣攵挵㘵㔰昳㘰㡥㡦愰挵慥㙡昴㜷㐰㤸ㄷ㍦摥㕤㠰㙦㙡挸挸㙤愷㘳昶搸慢敦㌱挸㉢㈷换㕢ㄶ㜰扣㥤㑤昷㑥㤶挷收昳昳搶㔵㝣㠸ㄶ㤶搵㉥㘸慥慢㉣扥ち㠴㐹昸昱敥〶㙣ㅣ㤵㙤敢愲㥣㕢换〳㤱昹㜱晢慤㍢慦晡㑤㐴ㅦ挳晣㜱㐴㙦㝥ㅡ搷㙦㝢昲㔶戵㌹㜳㈱ㅢ㉣㑣戸ㄵ慣㘹㤱㠶捡戴捤挹搶ㅡ㤳慢㌳㐹㉡捡㔹㍡㤵㍣捦换㜶㌷㜲扣㙢㈷晣昲敢摥ㄸ㕡昹戸㜲㙡㙥ㅣ㔲〴㥤〴搵戱扥〶挴戹㝡㔴摦戱㈲㉤㍢搶㌷挰扦㐸挷扡ㅡ搱敥㡥㈵慥〳㐱㌵搱晦〱㠲㍦昵ㄱㄹ㠷晡昷㙥㉡㕤〲挵晢て㙥㉡慤㘸㌵㑣㉦㐰㠱㙡㔳〰敤㙡㐵㕥㙦㤳慤㈹㘰捥㈱て搸㘴㙢ち愰敤慤戸搷搹㘴㙢ち㈸㌹攴户搸㘴㌵〵㠸ち挸搴㡥攴挸敦㄰攷㈱戲㜹愴㍦㐷〶㡥昴摡㈸晦㉥㐹戵〹㔶散㐳戸㙥㤴搳ㄸ㔷㌵晣ㅥ㄰晣㔹摡戸ㄱ㤸㙡㡣㝦〶搲扡㌱晡㥤㈲搴㡤昲ㅦ㠰㝦㤱挶愰攱㕤搷ㄸ戴㘶㔵㐶㍦㙣㥢搱ㄹ㉤㌳晡搱攲ㄹ摤搲㤸ㄱ㡤㕤㔵捦ㅦ〳挱㥦㔵捦て㍡搴㥦戸愹㜷㌹搴攷摤搴㡦㈲愰㡡晡〲㤰搶㌳摦㡡㤶㐵晤㔷昰㉦愲ㄳ摡㡡㜵㍡昹〴〸ㄷ攳挳㐷摣ぢ㠴㌳ㄴ慥ㅢ搱づ㔴㔵昸㌹㄰晣㔹㔵愰扤愷愸㉦戹愹て㈱挰㔹攷㥢敦㍢㉦㔴捣慣摥㑣㔹㥥㐵㠶戳攸㐳搱㌹愴㌹ㄶ扤㥦㐳捡挶昹㑡㑤㠹慤慣〸愶㌸捥㝢〰扦㐰㍥〱慥戹㤴攱攳㐲ㅡ攰㕡㕢つ〹慥㕤㉣㡣晣㜷㤲ㅦ户攳攴㉦㙤㠴㡣〱㉥㑦戵ㄴ㕣㘶㔴㡡晦〰ㄲ攰㐴㕦㡤ぢ㜰㑥慥㠶〴攷つ挵昹㌲㌹㌹ㄹ㔴攳〲㥣〴㙡愱㝦㜰㠷〴㐷㤹㑡昷㥦㈴㜳㠰㤱㔳扥㘲㈳っ〴㌸㤸慡改〵〷㠵㑡昱㉢㤲搹㜳㔵攸㔵㈰〱㜶挷㉡㘷攰㈷㜵㈱㜶扦㙡㥣㘰㌷㔲改㕥〳ㄲ㘰ㅦ愸挶〵㕥㜲㠷〴搵捡戸慡㉢て摣㈳㤴ちㅢ愹㐱慡㔲昹㌳摣㘰㠱㍦㐳戵㌵愷愵㡡㥡愹㑡〱㑤ㄲ愹〸㈵㔱愰㐱㈱㔱㔵㥡㕣ㅤ㙣㘰晢ㄱ慣㝣戳㐴㔶慤㤹捡愲愹愹昲搵㔷慤昹㔶ㅤ㡢昰㈷昴昱㜳㡥㜶搴㉢敥愸㙥㔰㠳㑥㜶㠲㡣㑡㜱散㘱㠲㜱㉡挴晦昹㐰㈸ㄲ捡㈴晤っ〱㔱ㅦㄵ㐵㙡㡦㡢ㅡ㈴㡢慡㔸㉦㄰ㅣ攴㌱㔲㠵晢㔴搸㑢昲㈲扦㌵㔱戳扤搵㔶っ㔶㜰扤㐲㉢摣㡦㐵㝤摥㕡敦戵㍣㕦晢㉦㉣户摦戱ㅡ愸昲㥣㔴愵㔴㜹㤷㔵㐹㉡捤㘹搶㑢摢晣㠵㔷戲っ搴㠴㥥摣ㄸ愳昸㔱㜰㤶扤戵攵㘳つ㜳愷㠰㍣㍤昱㠹㤶㈶㔲㉢㐶㥦昵㘳㜳换愰つ㠹㤴㐲搶㌰〶〵戵㐵㔵挹㐰㤵愳㠶㤱挳换〴㐷㤱ㅤ㥢敡㌸㈷㥥㈰㜲㄰捣㔵㤵㙤㌹㐳㡡〴㠹昲㈴㠴昰愷㍥㐲㐵㤱扡挲㐵つ㤲㐵戵晣㑡㈰昲㘴㠲㔵〰晥㈰戹㔴挴㈹愴㥤㑡㜰ㅡ㈳扣㘴㕣摤㘰㤷戹㘶㔴㘵挴㔲摦㍣㠴挱敦搲昱㠷ㅣ晡㙣敢㑥挵攱户㝤ㄹ摤摣㔷㑥㈲㜹愰㡥搵㙦㤱〸〳ㄶ㕡敤㌴㍤㜶ㄴ㝢搹戱昶ㄸ搱㡤㥡昱㠳ㄲ㥥摤扥㉡捣挱敡㌱㐷挷㘵㜵ㄷ敤㜴㈸愸㜳㙡㝡㑡㥥㐱㝤㌱ㄳ攱㐲㔵㔸㔰搱㔴愴㜶㈶㤹㉦〷昳㔹㌵收ㅡ㙡㌱戳㐱ㄴ昳搹㑣戱㝢㘴搷搶昱摤昲㥣ㅡ㝦つ戵昸搹㘲慡㌹㔹ㄲ㜹㙥㡤戱㠶㕡㡣㙣㔵挵挸㔲挸搵㌵挶ㅡ㙡㌱戲攵ㄵ㈳㑢㈰搷搶ㄸ㙢愸㘲っ戰捡散捣搵捤攴〰㉢㔳㑦㘱㜱敢㈹㉣㔷㍤㠵〵愸愷㌰愷㍡㑡捦㝦〱扢㝤㡥〱</t>
  </si>
  <si>
    <t>Příklad 6.6 – Odhad nejistoty parametrů střední hodnoty a směrodatné odchylky při neznalosti skutečných hodnot</t>
  </si>
  <si>
    <t xml:space="preserve">Tento příklad ukazuje na možnost modelování nejistot parametrů normálního rozdělení při neznalosti jejich skutečné hodnoty, </t>
  </si>
  <si>
    <t>tj. odhad nejistoty střední hodnoty při neznámé směrodatné odchylce a odhad nejistoty směrodatné odchylky při neznámé střední hodnotě.</t>
  </si>
  <si>
    <t>Odhad – střední hodnota</t>
  </si>
  <si>
    <t>Odhad – směrodatná odchylka</t>
  </si>
  <si>
    <t>Směrodatná odchylka – odhad nejistoty: Chi-kvadrát rozdělení</t>
  </si>
  <si>
    <t>Střední hodnota – odhad nejistoty: Definice normálního rozdělení</t>
  </si>
  <si>
    <t>Definice parametrů rozdělení gamma:</t>
  </si>
</sst>
</file>

<file path=xl/styles.xml><?xml version="1.0" encoding="utf-8"?>
<styleSheet xmlns="http://schemas.openxmlformats.org/spreadsheetml/2006/main">
  <numFmts count="1">
    <numFmt numFmtId="43" formatCode="_-* #,##0.00\ _K_č_-;\-* #,##0.00\ _K_č_-;_-* &quot;-&quot;??\ _K_č_-;_-@_-"/>
  </numFmts>
  <fonts count="8">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0"/>
      <name val="Tahoma"/>
      <family val="2"/>
      <charset val="238"/>
    </font>
    <font>
      <sz val="11"/>
      <color theme="1"/>
      <name val="Calibri"/>
      <family val="2"/>
      <charset val="238"/>
    </font>
    <font>
      <i/>
      <sz val="11"/>
      <color theme="1"/>
      <name val="Calibri"/>
      <family val="2"/>
      <charset val="238"/>
      <scheme val="minor"/>
    </font>
    <font>
      <b/>
      <sz val="11"/>
      <color theme="1"/>
      <name val="Calibri"/>
      <family val="2"/>
      <charset val="238"/>
    </font>
    <font>
      <i/>
      <sz val="11"/>
      <color theme="1"/>
      <name val="Calibri"/>
      <family val="2"/>
      <charset val="238"/>
    </font>
  </fonts>
  <fills count="5">
    <fill>
      <patternFill patternType="none"/>
    </fill>
    <fill>
      <patternFill patternType="gray125"/>
    </fill>
    <fill>
      <patternFill patternType="solid">
        <fgColor rgb="FFFFFF00"/>
        <bgColor indexed="64"/>
      </patternFill>
    </fill>
    <fill>
      <patternFill patternType="solid">
        <fgColor rgb="FF00FF00"/>
        <bgColor indexed="64"/>
      </patternFill>
    </fill>
    <fill>
      <patternFill patternType="solid">
        <fgColor rgb="FF00FFFF"/>
        <bgColor indexed="64"/>
      </patternFill>
    </fill>
  </fills>
  <borders count="9">
    <border>
      <left/>
      <right/>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s>
  <cellStyleXfs count="2">
    <xf numFmtId="0" fontId="0" fillId="0" borderId="0"/>
    <xf numFmtId="43" fontId="1" fillId="0" borderId="0" applyFont="0" applyFill="0" applyBorder="0" applyAlignment="0" applyProtection="0"/>
  </cellStyleXfs>
  <cellXfs count="23">
    <xf numFmtId="0" fontId="0" fillId="0" borderId="0" xfId="0"/>
    <xf numFmtId="1" fontId="3" fillId="0" borderId="0" xfId="1" applyNumberFormat="1" applyFont="1" applyFill="1" applyBorder="1" applyAlignment="1" applyProtection="1"/>
    <xf numFmtId="0" fontId="3" fillId="0" borderId="0" xfId="1" applyNumberFormat="1" applyFont="1" applyFill="1" applyBorder="1" applyAlignment="1" applyProtection="1"/>
    <xf numFmtId="2" fontId="0" fillId="0" borderId="0" xfId="0" applyNumberFormat="1"/>
    <xf numFmtId="0" fontId="0" fillId="0" borderId="0" xfId="0" applyAlignment="1">
      <alignment horizontal="right"/>
    </xf>
    <xf numFmtId="0" fontId="2" fillId="0" borderId="0" xfId="0" applyFont="1"/>
    <xf numFmtId="0" fontId="0" fillId="0" borderId="0" xfId="0" quotePrefix="1"/>
    <xf numFmtId="0" fontId="0" fillId="3" borderId="0" xfId="0" applyFill="1"/>
    <xf numFmtId="2" fontId="5" fillId="0" borderId="0" xfId="0" applyNumberFormat="1" applyFont="1"/>
    <xf numFmtId="0" fontId="2" fillId="2" borderId="0" xfId="0" applyFont="1" applyFill="1"/>
    <xf numFmtId="2" fontId="0" fillId="0" borderId="0" xfId="0" applyNumberFormat="1" applyFont="1"/>
    <xf numFmtId="0" fontId="4" fillId="0" borderId="0" xfId="0" applyFont="1" applyAlignment="1">
      <alignment horizontal="right"/>
    </xf>
    <xf numFmtId="0" fontId="0" fillId="0" borderId="2" xfId="0" applyBorder="1"/>
    <xf numFmtId="0" fontId="0" fillId="3" borderId="3" xfId="0" applyFill="1" applyBorder="1"/>
    <xf numFmtId="0" fontId="0" fillId="0" borderId="4" xfId="0" applyBorder="1"/>
    <xf numFmtId="0" fontId="0" fillId="4" borderId="5" xfId="0" applyFill="1" applyBorder="1"/>
    <xf numFmtId="0" fontId="5" fillId="2" borderId="6" xfId="0" applyFont="1" applyFill="1" applyBorder="1"/>
    <xf numFmtId="0" fontId="5" fillId="2" borderId="1" xfId="0" applyFont="1" applyFill="1" applyBorder="1"/>
    <xf numFmtId="0" fontId="2" fillId="0" borderId="2" xfId="0" applyFont="1" applyBorder="1"/>
    <xf numFmtId="0" fontId="2" fillId="0" borderId="7" xfId="0" applyFont="1" applyBorder="1"/>
    <xf numFmtId="0" fontId="0" fillId="3" borderId="8" xfId="0" applyFill="1" applyBorder="1"/>
    <xf numFmtId="0" fontId="0" fillId="0" borderId="7" xfId="0" applyBorder="1"/>
    <xf numFmtId="0" fontId="0" fillId="0" borderId="8" xfId="0" applyBorder="1"/>
  </cellXfs>
  <cellStyles count="2">
    <cellStyle name="čárky" xfId="1" builtinId="3"/>
    <cellStyle name="normální"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xdr:col>
      <xdr:colOff>47625</xdr:colOff>
      <xdr:row>5</xdr:row>
      <xdr:rowOff>9525</xdr:rowOff>
    </xdr:from>
    <xdr:to>
      <xdr:col>7</xdr:col>
      <xdr:colOff>247650</xdr:colOff>
      <xdr:row>6</xdr:row>
      <xdr:rowOff>28575</xdr:rowOff>
    </xdr:to>
    <xdr:sp macro="" textlink="">
      <xdr:nvSpPr>
        <xdr:cNvPr id="2" name="Šipka doleva 1"/>
        <xdr:cNvSpPr/>
      </xdr:nvSpPr>
      <xdr:spPr>
        <a:xfrm>
          <a:off x="6038850" y="962025"/>
          <a:ext cx="809625" cy="20955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cs-CZ" sz="1100"/>
        </a:p>
      </xdr:txBody>
    </xdr:sp>
    <xdr:clientData/>
  </xdr:twoCellAnchor>
  <xdr:twoCellAnchor>
    <xdr:from>
      <xdr:col>6</xdr:col>
      <xdr:colOff>76200</xdr:colOff>
      <xdr:row>9</xdr:row>
      <xdr:rowOff>180975</xdr:rowOff>
    </xdr:from>
    <xdr:to>
      <xdr:col>7</xdr:col>
      <xdr:colOff>276225</xdr:colOff>
      <xdr:row>11</xdr:row>
      <xdr:rowOff>0</xdr:rowOff>
    </xdr:to>
    <xdr:sp macro="" textlink="">
      <xdr:nvSpPr>
        <xdr:cNvPr id="3" name="Šipka doleva 2"/>
        <xdr:cNvSpPr/>
      </xdr:nvSpPr>
      <xdr:spPr>
        <a:xfrm>
          <a:off x="6067425" y="1895475"/>
          <a:ext cx="809625" cy="219075"/>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cs-CZ" sz="1100"/>
        </a:p>
      </xdr:txBody>
    </xdr:sp>
    <xdr:clientData/>
  </xdr:twoCellAnchor>
  <xdr:twoCellAnchor>
    <xdr:from>
      <xdr:col>6</xdr:col>
      <xdr:colOff>85725</xdr:colOff>
      <xdr:row>14</xdr:row>
      <xdr:rowOff>19050</xdr:rowOff>
    </xdr:from>
    <xdr:to>
      <xdr:col>7</xdr:col>
      <xdr:colOff>285750</xdr:colOff>
      <xdr:row>15</xdr:row>
      <xdr:rowOff>38100</xdr:rowOff>
    </xdr:to>
    <xdr:sp macro="" textlink="">
      <xdr:nvSpPr>
        <xdr:cNvPr id="4" name="Šipka doleva 3"/>
        <xdr:cNvSpPr/>
      </xdr:nvSpPr>
      <xdr:spPr>
        <a:xfrm>
          <a:off x="6286500" y="2686050"/>
          <a:ext cx="809625" cy="20955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cs-CZ" sz="1100"/>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3.bin"/><Relationship Id="rId5" Type="http://schemas.openxmlformats.org/officeDocument/2006/relationships/oleObject" Target="../embeddings/oleObject2.bin"/><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dimension ref="A1:C31"/>
  <sheetViews>
    <sheetView workbookViewId="0"/>
  </sheetViews>
  <sheetFormatPr defaultRowHeight="15"/>
  <cols>
    <col min="1" max="2" width="36.7109375" customWidth="1"/>
  </cols>
  <sheetData>
    <row r="1" spans="1:3">
      <c r="A1" s="5" t="s">
        <v>1</v>
      </c>
    </row>
    <row r="3" spans="1:3">
      <c r="A3" t="s">
        <v>2</v>
      </c>
      <c r="B3" t="s">
        <v>3</v>
      </c>
      <c r="C3">
        <v>0</v>
      </c>
    </row>
    <row r="4" spans="1:3">
      <c r="A4" t="s">
        <v>4</v>
      </c>
    </row>
    <row r="5" spans="1:3">
      <c r="A5" t="s">
        <v>5</v>
      </c>
    </row>
    <row r="7" spans="1:3">
      <c r="A7" s="5" t="s">
        <v>6</v>
      </c>
      <c r="B7" t="s">
        <v>7</v>
      </c>
    </row>
    <row r="8" spans="1:3">
      <c r="B8">
        <v>2</v>
      </c>
    </row>
    <row r="10" spans="1:3">
      <c r="A10" t="s">
        <v>8</v>
      </c>
    </row>
    <row r="11" spans="1:3">
      <c r="A11" t="e">
        <f>CB_DATA_!#REF!</f>
        <v>#REF!</v>
      </c>
      <c r="B11" t="e">
        <f>Model!#REF!</f>
        <v>#REF!</v>
      </c>
    </row>
    <row r="13" spans="1:3">
      <c r="A13" t="s">
        <v>9</v>
      </c>
    </row>
    <row r="14" spans="1:3">
      <c r="A14" t="s">
        <v>13</v>
      </c>
      <c r="B14" t="s">
        <v>17</v>
      </c>
    </row>
    <row r="16" spans="1:3">
      <c r="A16" t="s">
        <v>10</v>
      </c>
    </row>
    <row r="19" spans="1:2">
      <c r="A19" t="s">
        <v>11</v>
      </c>
    </row>
    <row r="20" spans="1:2">
      <c r="A20">
        <v>31</v>
      </c>
      <c r="B20">
        <v>31</v>
      </c>
    </row>
    <row r="25" spans="1:2">
      <c r="A25" s="5" t="s">
        <v>12</v>
      </c>
    </row>
    <row r="26" spans="1:2">
      <c r="A26" s="6" t="s">
        <v>14</v>
      </c>
      <c r="B26" s="6" t="s">
        <v>18</v>
      </c>
    </row>
    <row r="27" spans="1:2">
      <c r="A27" t="s">
        <v>15</v>
      </c>
      <c r="B27" t="s">
        <v>30</v>
      </c>
    </row>
    <row r="28" spans="1:2">
      <c r="A28" s="6" t="s">
        <v>16</v>
      </c>
      <c r="B28" s="6" t="s">
        <v>16</v>
      </c>
    </row>
    <row r="29" spans="1:2">
      <c r="A29" s="6" t="s">
        <v>18</v>
      </c>
      <c r="B29" s="6" t="s">
        <v>14</v>
      </c>
    </row>
    <row r="30" spans="1:2">
      <c r="A30" t="s">
        <v>29</v>
      </c>
      <c r="B30" t="s">
        <v>19</v>
      </c>
    </row>
    <row r="31" spans="1:2">
      <c r="A31" s="6" t="s">
        <v>16</v>
      </c>
      <c r="B31" s="6" t="s">
        <v>16</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dimension ref="A1:A4"/>
  <sheetViews>
    <sheetView tabSelected="1" workbookViewId="0">
      <selection activeCell="A7" sqref="A7"/>
    </sheetView>
  </sheetViews>
  <sheetFormatPr defaultRowHeight="15"/>
  <sheetData>
    <row r="1" spans="1:1">
      <c r="A1" s="5" t="s">
        <v>31</v>
      </c>
    </row>
    <row r="3" spans="1:1">
      <c r="A3" t="s">
        <v>32</v>
      </c>
    </row>
    <row r="4" spans="1:1">
      <c r="A4" t="s">
        <v>33</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dimension ref="A2:F33"/>
  <sheetViews>
    <sheetView workbookViewId="0">
      <selection activeCell="E6" sqref="E6"/>
    </sheetView>
  </sheetViews>
  <sheetFormatPr defaultRowHeight="15"/>
  <cols>
    <col min="1" max="1" width="6" customWidth="1"/>
    <col min="3" max="3" width="5.140625" customWidth="1"/>
    <col min="4" max="4" width="6" customWidth="1"/>
    <col min="5" max="5" width="60.140625" customWidth="1"/>
  </cols>
  <sheetData>
    <row r="2" spans="1:6">
      <c r="A2">
        <v>1</v>
      </c>
      <c r="B2" s="1">
        <v>1976</v>
      </c>
      <c r="C2" s="3">
        <v>-0.18709677419354809</v>
      </c>
      <c r="E2" t="s">
        <v>0</v>
      </c>
      <c r="F2">
        <f>COUNT(data)</f>
        <v>32</v>
      </c>
    </row>
    <row r="3" spans="1:6">
      <c r="A3">
        <v>2</v>
      </c>
      <c r="B3" s="2">
        <v>1977</v>
      </c>
      <c r="C3" s="3">
        <v>-1.7741935483870963</v>
      </c>
      <c r="E3" t="s">
        <v>34</v>
      </c>
      <c r="F3" s="8">
        <f>AVERAGE(data)</f>
        <v>-1.5265120967741934</v>
      </c>
    </row>
    <row r="4" spans="1:6">
      <c r="A4">
        <v>3</v>
      </c>
      <c r="B4" s="2">
        <v>1978</v>
      </c>
      <c r="C4" s="3">
        <v>-0.49354838709677423</v>
      </c>
      <c r="E4" t="s">
        <v>35</v>
      </c>
      <c r="F4" s="10">
        <f>STDEV(data)</f>
        <v>3.0313792795681218</v>
      </c>
    </row>
    <row r="5" spans="1:6">
      <c r="A5">
        <v>4</v>
      </c>
      <c r="B5" s="1">
        <v>1979</v>
      </c>
      <c r="C5" s="3">
        <v>-5.8419354838709685</v>
      </c>
    </row>
    <row r="6" spans="1:6">
      <c r="A6">
        <v>5</v>
      </c>
      <c r="B6" s="2">
        <v>1980</v>
      </c>
      <c r="C6" s="3">
        <v>-5.4161290322580644</v>
      </c>
      <c r="E6" s="9" t="s">
        <v>36</v>
      </c>
      <c r="F6" s="7">
        <v>3.03</v>
      </c>
    </row>
    <row r="7" spans="1:6">
      <c r="A7">
        <v>6</v>
      </c>
      <c r="B7" s="2">
        <v>1981</v>
      </c>
      <c r="C7" s="3">
        <v>-3.7483870967741937</v>
      </c>
      <c r="E7" t="s">
        <v>38</v>
      </c>
    </row>
    <row r="8" spans="1:6">
      <c r="A8">
        <v>7</v>
      </c>
      <c r="B8" s="1">
        <v>1982</v>
      </c>
      <c r="C8" s="3">
        <v>-5.7225806451612886</v>
      </c>
      <c r="E8" s="4" t="s">
        <v>20</v>
      </c>
      <c r="F8" s="3">
        <f>(F2-1)/2</f>
        <v>15.5</v>
      </c>
    </row>
    <row r="9" spans="1:6">
      <c r="A9">
        <v>8</v>
      </c>
      <c r="B9" s="2">
        <v>1983</v>
      </c>
      <c r="C9" s="3">
        <v>2.8161290322580648</v>
      </c>
      <c r="E9" s="11" t="s">
        <v>21</v>
      </c>
      <c r="F9" s="3">
        <v>2</v>
      </c>
    </row>
    <row r="10" spans="1:6" ht="15.75" thickBot="1">
      <c r="A10">
        <v>9</v>
      </c>
      <c r="B10" s="2">
        <v>1984</v>
      </c>
      <c r="C10" s="3">
        <v>-0.70645161290322578</v>
      </c>
    </row>
    <row r="11" spans="1:6" ht="15.75" thickBot="1">
      <c r="A11">
        <v>10</v>
      </c>
      <c r="B11" s="1">
        <v>1985</v>
      </c>
      <c r="C11" s="3">
        <v>-7.6258064516129043</v>
      </c>
      <c r="E11" s="17" t="s">
        <v>28</v>
      </c>
      <c r="F11" s="16">
        <f>F4*SQRT((F2-1)/F6)</f>
        <v>9.6961608277114504</v>
      </c>
    </row>
    <row r="12" spans="1:6">
      <c r="A12">
        <v>11</v>
      </c>
      <c r="B12" s="2">
        <v>1986</v>
      </c>
      <c r="C12" s="3">
        <v>-0.94516129032258056</v>
      </c>
    </row>
    <row r="13" spans="1:6">
      <c r="A13">
        <v>12</v>
      </c>
      <c r="B13" s="2">
        <v>1987</v>
      </c>
      <c r="C13" s="3">
        <v>-7.8161290322580648</v>
      </c>
    </row>
    <row r="14" spans="1:6" ht="15.75" thickBot="1">
      <c r="A14">
        <v>13</v>
      </c>
      <c r="B14" s="1">
        <v>1988</v>
      </c>
      <c r="C14" s="3">
        <v>1.7161290322580642</v>
      </c>
      <c r="E14" s="9" t="s">
        <v>37</v>
      </c>
      <c r="F14" s="7">
        <v>0</v>
      </c>
    </row>
    <row r="15" spans="1:6" ht="15.75" thickBot="1">
      <c r="A15">
        <v>14</v>
      </c>
      <c r="B15" s="2">
        <v>1989</v>
      </c>
      <c r="C15" s="3">
        <v>0.29354838709677411</v>
      </c>
      <c r="E15" s="17" t="s">
        <v>28</v>
      </c>
      <c r="F15" s="16">
        <f>F14*F4/SQRT(F2)+F3</f>
        <v>-1.5265120967741934</v>
      </c>
    </row>
    <row r="16" spans="1:6" ht="15.75" thickBot="1">
      <c r="A16">
        <v>15</v>
      </c>
      <c r="B16" s="1">
        <v>1990</v>
      </c>
      <c r="C16" s="3">
        <v>0.31290322580645158</v>
      </c>
    </row>
    <row r="17" spans="1:6">
      <c r="A17">
        <v>16</v>
      </c>
      <c r="B17" s="2">
        <v>1991</v>
      </c>
      <c r="C17" s="3">
        <v>0.49354838709677512</v>
      </c>
      <c r="E17" s="18" t="s">
        <v>26</v>
      </c>
      <c r="F17" s="13">
        <v>-1.53</v>
      </c>
    </row>
    <row r="18" spans="1:6" ht="15.75" thickBot="1">
      <c r="A18">
        <v>17</v>
      </c>
      <c r="B18" s="1">
        <v>1992</v>
      </c>
      <c r="C18" s="3">
        <v>0.55483870967741944</v>
      </c>
      <c r="E18" s="19" t="s">
        <v>27</v>
      </c>
      <c r="F18" s="20">
        <v>3.03</v>
      </c>
    </row>
    <row r="19" spans="1:6">
      <c r="A19">
        <v>18</v>
      </c>
      <c r="B19" s="2">
        <v>1993</v>
      </c>
      <c r="C19" s="3">
        <v>0.61935483870967811</v>
      </c>
      <c r="E19" s="12" t="s">
        <v>22</v>
      </c>
      <c r="F19" s="13">
        <v>0</v>
      </c>
    </row>
    <row r="20" spans="1:6" ht="15.75" thickBot="1">
      <c r="A20">
        <v>19</v>
      </c>
      <c r="B20" s="1">
        <v>1994</v>
      </c>
      <c r="C20" s="3">
        <v>2.0806451612903225</v>
      </c>
      <c r="E20" s="14" t="s">
        <v>23</v>
      </c>
      <c r="F20" s="15">
        <f>F19</f>
        <v>0</v>
      </c>
    </row>
    <row r="21" spans="1:6" ht="15.75" thickBot="1">
      <c r="A21">
        <v>20</v>
      </c>
      <c r="B21" s="2">
        <v>1995</v>
      </c>
      <c r="C21" s="3">
        <v>-1.4967741935483876</v>
      </c>
      <c r="E21" s="21"/>
      <c r="F21" s="22"/>
    </row>
    <row r="22" spans="1:6">
      <c r="A22">
        <v>21</v>
      </c>
      <c r="B22" s="1">
        <v>1996</v>
      </c>
      <c r="C22" s="3">
        <v>-4.5483870967741939</v>
      </c>
      <c r="E22" s="12" t="s">
        <v>25</v>
      </c>
      <c r="F22" s="13">
        <v>0</v>
      </c>
    </row>
    <row r="23" spans="1:6" ht="15.75" thickBot="1">
      <c r="A23">
        <v>22</v>
      </c>
      <c r="B23" s="2">
        <v>1997</v>
      </c>
      <c r="C23" s="3">
        <v>-4.6096774193548393</v>
      </c>
      <c r="E23" s="14" t="s">
        <v>24</v>
      </c>
      <c r="F23" s="15">
        <f>F22</f>
        <v>0</v>
      </c>
    </row>
    <row r="24" spans="1:6">
      <c r="A24">
        <v>23</v>
      </c>
      <c r="B24" s="1">
        <v>1998</v>
      </c>
      <c r="C24" s="3">
        <v>0.43225806451612903</v>
      </c>
    </row>
    <row r="25" spans="1:6">
      <c r="A25">
        <v>24</v>
      </c>
      <c r="B25" s="2">
        <v>1999</v>
      </c>
      <c r="C25" s="3">
        <v>0.52258064516128966</v>
      </c>
    </row>
    <row r="26" spans="1:6">
      <c r="A26">
        <v>25</v>
      </c>
      <c r="B26" s="1">
        <v>2000</v>
      </c>
      <c r="C26" s="3">
        <v>-1.0677419354838711</v>
      </c>
    </row>
    <row r="27" spans="1:6">
      <c r="A27">
        <v>26</v>
      </c>
      <c r="B27" s="2">
        <v>2001</v>
      </c>
      <c r="C27" s="3">
        <v>-1.5516129032258066</v>
      </c>
    </row>
    <row r="28" spans="1:6">
      <c r="A28">
        <v>27</v>
      </c>
      <c r="B28" s="2">
        <v>2002</v>
      </c>
      <c r="C28" s="3">
        <v>7.4193548387096228E-2</v>
      </c>
    </row>
    <row r="29" spans="1:6">
      <c r="A29">
        <v>28</v>
      </c>
      <c r="B29" s="1">
        <v>2003</v>
      </c>
      <c r="C29" s="3">
        <v>-1.5677419354838713</v>
      </c>
    </row>
    <row r="30" spans="1:6">
      <c r="A30">
        <v>29</v>
      </c>
      <c r="B30" s="2">
        <v>2004</v>
      </c>
      <c r="C30" s="3">
        <v>-3.354838709677419</v>
      </c>
    </row>
    <row r="31" spans="1:6">
      <c r="A31">
        <v>30</v>
      </c>
      <c r="B31" s="1">
        <v>2005</v>
      </c>
      <c r="C31" s="3">
        <v>0.84516129032258003</v>
      </c>
    </row>
    <row r="32" spans="1:6">
      <c r="A32">
        <v>31</v>
      </c>
      <c r="B32" s="2">
        <v>2006</v>
      </c>
      <c r="C32" s="3">
        <v>-5.338709677419355</v>
      </c>
    </row>
    <row r="33" spans="1:3">
      <c r="A33">
        <v>32</v>
      </c>
      <c r="B33" s="1">
        <v>2007</v>
      </c>
      <c r="C33" s="3">
        <v>4.2032258064516137</v>
      </c>
    </row>
  </sheetData>
  <pageMargins left="0.7" right="0.7" top="0.78740157499999996" bottom="0.78740157499999996" header="0.3" footer="0.3"/>
  <pageSetup paperSize="9" orientation="portrait" r:id="rId1"/>
  <drawing r:id="rId2"/>
  <legacyDrawing r:id="rId3"/>
  <oleObjects>
    <oleObject progId="Equation.3" shapeId="1027" r:id="rId4"/>
    <oleObject progId="Equation.DSMT4" shapeId="1029" r:id="rId5"/>
    <oleObject progId="Equation.DSMT4" shapeId="1030" r:id="rId6"/>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Info</vt:lpstr>
      <vt:lpstr>Model</vt:lpstr>
      <vt:lpstr>data</vt:lpstr>
    </vt:vector>
  </TitlesOfParts>
  <Company>VŠE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NOBODY</dc:creator>
  <cp:lastModifiedBy>Guest</cp:lastModifiedBy>
  <dcterms:created xsi:type="dcterms:W3CDTF">2008-11-16T17:33:08Z</dcterms:created>
  <dcterms:modified xsi:type="dcterms:W3CDTF">2009-06-12T08:07:35Z</dcterms:modified>
</cp:coreProperties>
</file>